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</sheets>
  <definedNames>
    <definedName name="_xlnm.Print_Area" localSheetId="0">'Лист1'!$A$1:$F$27</definedName>
  </definedNames>
  <calcPr fullCalcOnLoad="1"/>
</workbook>
</file>

<file path=xl/sharedStrings.xml><?xml version="1.0" encoding="utf-8"?>
<sst xmlns="http://schemas.openxmlformats.org/spreadsheetml/2006/main" count="41" uniqueCount="36">
  <si>
    <t>(грн.)</t>
  </si>
  <si>
    <t>Код</t>
  </si>
  <si>
    <t xml:space="preserve">Назва </t>
  </si>
  <si>
    <t>Загальний фонд</t>
  </si>
  <si>
    <t>Спеціальний фонд</t>
  </si>
  <si>
    <t>Разом</t>
  </si>
  <si>
    <t>1</t>
  </si>
  <si>
    <t>2</t>
  </si>
  <si>
    <t>3</t>
  </si>
  <si>
    <t>4</t>
  </si>
  <si>
    <t>5</t>
  </si>
  <si>
    <t>6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</si>
  <si>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</si>
  <si>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</si>
  <si>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</si>
  <si>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</si>
  <si>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Всього за типом кредитора</t>
  </si>
  <si>
    <t>Фінансування за активними операціями</t>
  </si>
  <si>
    <t>Зміни обсягів готівкових коштів</t>
  </si>
  <si>
    <t>Всього за типом боргового зобов'язання</t>
  </si>
  <si>
    <t xml:space="preserve">Кошти одержані з загального фонду бюджету до бюджету розвитку (спеціального фонду) </t>
  </si>
  <si>
    <t>у т.ч. бюджет розвитку</t>
  </si>
  <si>
    <t>вільні ЗФ</t>
  </si>
  <si>
    <t>освітня</t>
  </si>
  <si>
    <t>медична</t>
  </si>
  <si>
    <t>район</t>
  </si>
  <si>
    <t>ЗФ</t>
  </si>
  <si>
    <t>СФ</t>
  </si>
  <si>
    <t>БР</t>
  </si>
  <si>
    <t>Зміни до додатку 2</t>
  </si>
  <si>
    <t>"Про внесення змін до рішення сільської ради від від 22.12.2018р.№22-2/3</t>
  </si>
  <si>
    <t>Додаток 2</t>
  </si>
  <si>
    <t>до рішення сільської ради</t>
  </si>
  <si>
    <t>"Про бюджет Литовезької об'єднаної територіальної громади на 2019 рік""</t>
  </si>
  <si>
    <t>до рішення сільської ради "Про бюджет Литовезької об'єднаної територіальної громади на 2019 рік"</t>
  </si>
  <si>
    <t>"Фінансування  бюджету  Литовезької об'єднаної територіальної громади на 2019 рік"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</si>
</sst>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61">
    <font>
      <sz val="10"/>
      <color indexed="8"/>
      <name val="MS Sans Serif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4.05"/>
      <color indexed="8"/>
      <name val="Times New Roman"/>
      <family val="0"/>
    </font>
    <font>
      <sz val="8"/>
      <name val="MS Sans Serif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sz val="11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MS Sans Serif"/>
      <family val="0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0"/>
      <name val="MS Sans Serif"/>
      <family val="0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0"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1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1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5" fillId="0" borderId="12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15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4" fontId="8" fillId="0" borderId="12" xfId="0" applyNumberFormat="1" applyFont="1" applyBorder="1" applyAlignment="1">
      <alignment horizontal="right" vertical="center"/>
    </xf>
    <xf numFmtId="4" fontId="15" fillId="0" borderId="12" xfId="0" applyNumberFormat="1" applyFont="1" applyBorder="1" applyAlignment="1">
      <alignment horizontal="right" vertical="center"/>
    </xf>
    <xf numFmtId="4" fontId="12" fillId="0" borderId="12" xfId="0" applyNumberFormat="1" applyFont="1" applyFill="1" applyBorder="1" applyAlignment="1" applyProtection="1">
      <alignment vertical="center"/>
      <protection/>
    </xf>
    <xf numFmtId="4" fontId="9" fillId="0" borderId="12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 applyProtection="1">
      <alignment vertical="center"/>
      <protection/>
    </xf>
    <xf numFmtId="4" fontId="22" fillId="0" borderId="12" xfId="0" applyNumberFormat="1" applyFont="1" applyBorder="1" applyAlignment="1">
      <alignment horizontal="right" vertical="center"/>
    </xf>
    <xf numFmtId="4" fontId="22" fillId="0" borderId="1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4" fontId="15" fillId="0" borderId="12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2" xfId="0" applyFont="1" applyBorder="1" applyAlignment="1">
      <alignment vertical="center" wrapText="1"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SheetLayoutView="75" zoomScalePageLayoutView="0" workbookViewId="0" topLeftCell="A1">
      <selection activeCell="E30" sqref="E30"/>
    </sheetView>
  </sheetViews>
  <sheetFormatPr defaultColWidth="11.421875" defaultRowHeight="12.75"/>
  <cols>
    <col min="1" max="1" width="9.140625" style="4" customWidth="1"/>
    <col min="2" max="2" width="29.421875" style="4" customWidth="1"/>
    <col min="3" max="3" width="17.00390625" style="4" customWidth="1"/>
    <col min="4" max="4" width="15.8515625" style="4" customWidth="1"/>
    <col min="5" max="5" width="19.421875" style="4" customWidth="1"/>
    <col min="6" max="6" width="21.00390625" style="4" customWidth="1"/>
    <col min="7" max="7" width="12.421875" style="4" customWidth="1"/>
    <col min="8" max="16" width="0" style="4" hidden="1" customWidth="1"/>
    <col min="17" max="16384" width="11.421875" style="4" customWidth="1"/>
  </cols>
  <sheetData>
    <row r="1" spans="3:8" ht="15.75">
      <c r="C1" s="10"/>
      <c r="D1" s="14" t="s">
        <v>31</v>
      </c>
      <c r="E1" s="15"/>
      <c r="F1" s="16"/>
      <c r="G1" s="17"/>
      <c r="H1" s="17"/>
    </row>
    <row r="2" spans="3:14" ht="12.75">
      <c r="C2" s="11"/>
      <c r="D2" s="11" t="s">
        <v>32</v>
      </c>
      <c r="E2" s="11"/>
      <c r="F2" s="28"/>
      <c r="G2" s="2"/>
      <c r="H2" s="2"/>
      <c r="I2" s="2"/>
      <c r="J2" s="2"/>
      <c r="K2" s="2"/>
      <c r="L2" s="2"/>
      <c r="M2" s="2"/>
      <c r="N2" s="2"/>
    </row>
    <row r="3" spans="3:14" ht="12.75" customHeight="1">
      <c r="C3" s="11"/>
      <c r="D3" s="11" t="s">
        <v>30</v>
      </c>
      <c r="E3" s="11"/>
      <c r="F3" s="28"/>
      <c r="G3" s="3"/>
      <c r="H3" s="3"/>
      <c r="I3" s="3"/>
      <c r="J3" s="3"/>
      <c r="K3" s="3"/>
      <c r="L3" s="3"/>
      <c r="M3" s="3"/>
      <c r="N3" s="3"/>
    </row>
    <row r="4" spans="3:14" ht="12.75" customHeight="1">
      <c r="C4" s="8"/>
      <c r="D4" s="11" t="s">
        <v>33</v>
      </c>
      <c r="E4" s="11"/>
      <c r="F4" s="28"/>
      <c r="G4" s="3"/>
      <c r="H4" s="3"/>
      <c r="I4" s="3"/>
      <c r="J4" s="3"/>
      <c r="K4" s="3"/>
      <c r="L4" s="3"/>
      <c r="M4" s="3"/>
      <c r="N4" s="3"/>
    </row>
    <row r="5" spans="3:14" ht="12.75" customHeight="1">
      <c r="C5" s="8"/>
      <c r="D5" s="13"/>
      <c r="E5" s="13"/>
      <c r="F5" s="12"/>
      <c r="G5" s="3"/>
      <c r="H5" s="3"/>
      <c r="I5" s="3"/>
      <c r="J5" s="3"/>
      <c r="K5" s="3"/>
      <c r="L5" s="3"/>
      <c r="M5" s="3"/>
      <c r="N5" s="3"/>
    </row>
    <row r="6" spans="1:14" ht="17.25" customHeight="1">
      <c r="A6" s="47" t="s">
        <v>29</v>
      </c>
      <c r="B6" s="47"/>
      <c r="C6" s="47"/>
      <c r="D6" s="47"/>
      <c r="E6" s="47"/>
      <c r="F6" s="47"/>
      <c r="G6" s="3"/>
      <c r="H6" s="3"/>
      <c r="I6" s="3"/>
      <c r="J6" s="3"/>
      <c r="K6" s="3"/>
      <c r="L6" s="3"/>
      <c r="M6" s="3"/>
      <c r="N6" s="3"/>
    </row>
    <row r="7" spans="1:14" ht="17.25" customHeight="1">
      <c r="A7" s="45"/>
      <c r="B7" s="47" t="s">
        <v>34</v>
      </c>
      <c r="C7" s="47"/>
      <c r="D7" s="47"/>
      <c r="E7" s="47"/>
      <c r="F7" s="47"/>
      <c r="G7" s="3"/>
      <c r="H7" s="3"/>
      <c r="I7" s="3"/>
      <c r="J7" s="3"/>
      <c r="K7" s="3"/>
      <c r="L7" s="3"/>
      <c r="M7" s="3"/>
      <c r="N7" s="3"/>
    </row>
    <row r="8" spans="1:6" ht="21.75" customHeight="1">
      <c r="A8" s="49" t="s">
        <v>35</v>
      </c>
      <c r="B8" s="49"/>
      <c r="C8" s="49"/>
      <c r="D8" s="49"/>
      <c r="E8" s="49"/>
      <c r="F8" s="49"/>
    </row>
    <row r="9" spans="1:6" ht="12.75">
      <c r="A9" s="9"/>
      <c r="B9" s="9"/>
      <c r="C9" s="9"/>
      <c r="D9" s="9"/>
      <c r="E9" s="9"/>
      <c r="F9" s="9"/>
    </row>
    <row r="10" ht="12.75">
      <c r="F10" s="1" t="s">
        <v>0</v>
      </c>
    </row>
    <row r="11" spans="1:6" ht="12.75">
      <c r="A11" s="48" t="s">
        <v>1</v>
      </c>
      <c r="B11" s="48" t="s">
        <v>2</v>
      </c>
      <c r="C11" s="48" t="s">
        <v>3</v>
      </c>
      <c r="D11" s="48" t="s">
        <v>4</v>
      </c>
      <c r="E11" s="48"/>
      <c r="F11" s="48" t="s">
        <v>5</v>
      </c>
    </row>
    <row r="12" spans="1:6" ht="12.75">
      <c r="A12" s="48"/>
      <c r="B12" s="48"/>
      <c r="C12" s="48"/>
      <c r="D12" s="48" t="s">
        <v>5</v>
      </c>
      <c r="E12" s="48" t="s">
        <v>21</v>
      </c>
      <c r="F12" s="48"/>
    </row>
    <row r="13" spans="1:6" ht="12.75">
      <c r="A13" s="48"/>
      <c r="B13" s="48"/>
      <c r="C13" s="48"/>
      <c r="D13" s="48"/>
      <c r="E13" s="48"/>
      <c r="F13" s="48"/>
    </row>
    <row r="14" spans="1:6" s="5" customFormat="1" ht="10.5" customHeight="1">
      <c r="A14" s="18" t="s">
        <v>6</v>
      </c>
      <c r="B14" s="19" t="s">
        <v>7</v>
      </c>
      <c r="C14" s="19" t="s">
        <v>8</v>
      </c>
      <c r="D14" s="19" t="s">
        <v>9</v>
      </c>
      <c r="E14" s="19" t="s">
        <v>10</v>
      </c>
      <c r="F14" s="18" t="s">
        <v>11</v>
      </c>
    </row>
    <row r="15" spans="1:6" ht="15.75" customHeight="1">
      <c r="A15" s="20">
        <v>200000</v>
      </c>
      <c r="B15" s="21" t="s">
        <v>12</v>
      </c>
      <c r="C15" s="32">
        <f>C16</f>
        <v>-1262591</v>
      </c>
      <c r="D15" s="32">
        <f>D16</f>
        <v>3160192</v>
      </c>
      <c r="E15" s="32">
        <f>E16</f>
        <v>3160192</v>
      </c>
      <c r="F15" s="32">
        <f>F16</f>
        <v>1897600.9999999998</v>
      </c>
    </row>
    <row r="16" spans="1:18" ht="30" customHeight="1">
      <c r="A16" s="22">
        <v>208000</v>
      </c>
      <c r="B16" s="23" t="s">
        <v>13</v>
      </c>
      <c r="C16" s="32">
        <f>C17-C18+C19</f>
        <v>-1262591</v>
      </c>
      <c r="D16" s="32">
        <f>D17-D18+D19</f>
        <v>3160192</v>
      </c>
      <c r="E16" s="32">
        <v>3160192</v>
      </c>
      <c r="F16" s="32">
        <f>F17-F18</f>
        <v>1897600.9999999998</v>
      </c>
      <c r="G16" s="41" t="s">
        <v>26</v>
      </c>
      <c r="H16" s="41"/>
      <c r="I16" s="41"/>
      <c r="J16" s="41" t="s">
        <v>23</v>
      </c>
      <c r="K16" s="41" t="s">
        <v>24</v>
      </c>
      <c r="L16" s="41" t="s">
        <v>25</v>
      </c>
      <c r="M16" s="41"/>
      <c r="N16" s="41"/>
      <c r="O16" s="41"/>
      <c r="P16" s="41"/>
      <c r="Q16" s="41" t="s">
        <v>27</v>
      </c>
      <c r="R16" s="41" t="s">
        <v>28</v>
      </c>
    </row>
    <row r="17" spans="1:18" ht="14.25" customHeight="1">
      <c r="A17" s="24">
        <v>208100</v>
      </c>
      <c r="B17" s="25" t="s">
        <v>14</v>
      </c>
      <c r="C17" s="33">
        <v>2023311.68</v>
      </c>
      <c r="D17" s="34">
        <v>33551.64</v>
      </c>
      <c r="E17" s="34">
        <v>13732.21</v>
      </c>
      <c r="F17" s="35">
        <f>C17+D17</f>
        <v>2056863.3199999998</v>
      </c>
      <c r="G17" s="42">
        <f>C17-C18</f>
        <v>1897601</v>
      </c>
      <c r="H17" s="43" t="s">
        <v>22</v>
      </c>
      <c r="I17" s="43">
        <f>C17-C18</f>
        <v>1897601</v>
      </c>
      <c r="J17" s="31" t="e">
        <f>#REF!-#REF!</f>
        <v>#REF!</v>
      </c>
      <c r="K17" s="31" t="e">
        <f>#REF!-#REF!</f>
        <v>#REF!</v>
      </c>
      <c r="L17" s="31" t="e">
        <f>I17-J17-K17</f>
        <v>#REF!</v>
      </c>
      <c r="M17" s="41"/>
      <c r="N17" s="41"/>
      <c r="O17" s="41"/>
      <c r="P17" s="41"/>
      <c r="Q17" s="42">
        <f>D17-D18</f>
        <v>0</v>
      </c>
      <c r="R17" s="38">
        <f>E17-E18</f>
        <v>0</v>
      </c>
    </row>
    <row r="18" spans="1:16" ht="17.25" customHeight="1">
      <c r="A18" s="24">
        <v>208200</v>
      </c>
      <c r="B18" s="29" t="s">
        <v>15</v>
      </c>
      <c r="C18" s="44">
        <v>125710.68</v>
      </c>
      <c r="D18" s="34">
        <v>33551.64</v>
      </c>
      <c r="E18" s="34">
        <v>13732.21</v>
      </c>
      <c r="F18" s="35">
        <f>C18+D18</f>
        <v>159262.32</v>
      </c>
      <c r="H18" s="27"/>
      <c r="P18" s="38">
        <f>D17-D18</f>
        <v>0</v>
      </c>
    </row>
    <row r="19" spans="1:6" s="6" customFormat="1" ht="36">
      <c r="A19" s="22">
        <v>208400</v>
      </c>
      <c r="B19" s="30" t="s">
        <v>20</v>
      </c>
      <c r="C19" s="39">
        <v>-3160192</v>
      </c>
      <c r="D19" s="40">
        <v>3160192</v>
      </c>
      <c r="E19" s="39">
        <f>D19</f>
        <v>3160192</v>
      </c>
      <c r="F19" s="32">
        <f>C19+D19</f>
        <v>0</v>
      </c>
    </row>
    <row r="20" spans="1:6" ht="12.75">
      <c r="A20" s="26"/>
      <c r="B20" s="21" t="s">
        <v>16</v>
      </c>
      <c r="C20" s="32">
        <f>C15</f>
        <v>-1262591</v>
      </c>
      <c r="D20" s="32">
        <f>D15</f>
        <v>3160192</v>
      </c>
      <c r="E20" s="32">
        <v>3160192</v>
      </c>
      <c r="F20" s="32">
        <f>F15</f>
        <v>1897600.9999999998</v>
      </c>
    </row>
    <row r="21" spans="1:6" ht="25.5">
      <c r="A21" s="20">
        <v>600000</v>
      </c>
      <c r="B21" s="21" t="s">
        <v>17</v>
      </c>
      <c r="C21" s="32">
        <f>C22</f>
        <v>-1262591</v>
      </c>
      <c r="D21" s="32">
        <f>D22</f>
        <v>3160192</v>
      </c>
      <c r="E21" s="32">
        <v>3160192</v>
      </c>
      <c r="F21" s="32">
        <f>F22</f>
        <v>1897600.9999999998</v>
      </c>
    </row>
    <row r="22" spans="1:6" ht="17.25" customHeight="1">
      <c r="A22" s="22">
        <v>602000</v>
      </c>
      <c r="B22" s="23" t="s">
        <v>18</v>
      </c>
      <c r="C22" s="32">
        <f>C23-C24+C25</f>
        <v>-1262591</v>
      </c>
      <c r="D22" s="32">
        <f>D23-D24+D25</f>
        <v>3160192</v>
      </c>
      <c r="E22" s="32">
        <v>3160192</v>
      </c>
      <c r="F22" s="32">
        <f>F23-F24</f>
        <v>1897600.9999999998</v>
      </c>
    </row>
    <row r="23" spans="1:6" ht="13.5" customHeight="1">
      <c r="A23" s="24">
        <v>602100</v>
      </c>
      <c r="B23" s="25" t="s">
        <v>14</v>
      </c>
      <c r="C23" s="33">
        <f>C17</f>
        <v>2023311.68</v>
      </c>
      <c r="D23" s="33">
        <f>D17</f>
        <v>33551.64</v>
      </c>
      <c r="E23" s="33">
        <f>E17</f>
        <v>13732.21</v>
      </c>
      <c r="F23" s="35">
        <f>C23+D23</f>
        <v>2056863.3199999998</v>
      </c>
    </row>
    <row r="24" spans="1:6" ht="16.5" customHeight="1">
      <c r="A24" s="24">
        <v>602200</v>
      </c>
      <c r="B24" s="25" t="s">
        <v>15</v>
      </c>
      <c r="C24" s="33">
        <v>125710.68</v>
      </c>
      <c r="D24" s="33">
        <f>D18</f>
        <v>33551.64</v>
      </c>
      <c r="E24" s="33">
        <f>E18</f>
        <v>13732.21</v>
      </c>
      <c r="F24" s="35">
        <f>C24+D24</f>
        <v>159262.32</v>
      </c>
    </row>
    <row r="25" spans="1:6" ht="36">
      <c r="A25" s="22">
        <v>602400</v>
      </c>
      <c r="B25" s="23" t="s">
        <v>20</v>
      </c>
      <c r="C25" s="32">
        <f>C19</f>
        <v>-3160192</v>
      </c>
      <c r="D25" s="32">
        <f>D19</f>
        <v>3160192</v>
      </c>
      <c r="E25" s="32">
        <f>E19</f>
        <v>3160192</v>
      </c>
      <c r="F25" s="32">
        <f>C25+D25</f>
        <v>0</v>
      </c>
    </row>
    <row r="26" spans="1:6" ht="22.5" customHeight="1">
      <c r="A26" s="22"/>
      <c r="B26" s="46" t="s">
        <v>19</v>
      </c>
      <c r="C26" s="36">
        <v>-1262591</v>
      </c>
      <c r="D26" s="34">
        <v>3160192</v>
      </c>
      <c r="E26" s="37">
        <f>D26</f>
        <v>3160192</v>
      </c>
      <c r="F26" s="37">
        <v>1897601</v>
      </c>
    </row>
    <row r="27" spans="1:6" ht="2.25" customHeight="1" hidden="1">
      <c r="A27" s="26"/>
      <c r="B27" s="21" t="s">
        <v>19</v>
      </c>
      <c r="C27" s="32">
        <f>C22</f>
        <v>-1262591</v>
      </c>
      <c r="D27" s="32">
        <f>SUM(D21)</f>
        <v>3160192</v>
      </c>
      <c r="E27" s="32">
        <f>SUM(E21)</f>
        <v>3160192</v>
      </c>
      <c r="F27" s="32">
        <f>F22</f>
        <v>1897600.9999999998</v>
      </c>
    </row>
    <row r="31" ht="12.75">
      <c r="G31" s="7"/>
    </row>
  </sheetData>
  <sheetProtection/>
  <mergeCells count="10">
    <mergeCell ref="A6:F6"/>
    <mergeCell ref="B7:F7"/>
    <mergeCell ref="A11:A13"/>
    <mergeCell ref="A8:F8"/>
    <mergeCell ref="D11:E11"/>
    <mergeCell ref="F11:F13"/>
    <mergeCell ref="C11:C13"/>
    <mergeCell ref="B11:B13"/>
    <mergeCell ref="E12:E13"/>
    <mergeCell ref="D12:D13"/>
  </mergeCells>
  <printOptions/>
  <pageMargins left="0.3937007874015748" right="0.2755905511811024" top="0.7874015748031497" bottom="0.1968503937007874" header="0.5118110236220472" footer="0.5118110236220472"/>
  <pageSetup horizontalDpi="600" verticalDpi="600" orientation="portrait" paperSize="9" scale="8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Windows</cp:lastModifiedBy>
  <cp:lastPrinted>2019-08-28T09:05:21Z</cp:lastPrinted>
  <dcterms:created xsi:type="dcterms:W3CDTF">2010-05-03T09:20:11Z</dcterms:created>
  <dcterms:modified xsi:type="dcterms:W3CDTF">2019-08-28T09:05:24Z</dcterms:modified>
  <cp:category/>
  <cp:version/>
  <cp:contentType/>
  <cp:contentStatus/>
</cp:coreProperties>
</file>