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'Лист1'!$A$1:$F$67</definedName>
  </definedNames>
  <calcPr fullCalcOnLoad="1"/>
</workbook>
</file>

<file path=xl/sharedStrings.xml><?xml version="1.0" encoding="utf-8"?>
<sst xmlns="http://schemas.openxmlformats.org/spreadsheetml/2006/main" count="77" uniqueCount="76">
  <si>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</si>
  <si>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</si>
  <si>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</si>
  <si>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</si>
  <si>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</si>
  <si>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</si>
  <si>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</si>
  <si>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</si>
  <si>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</si>
  <si>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</si>
  <si>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</si>
  <si>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</si>
  <si>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надання адміністративних послуг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</si>
  <si>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</si>
  <si>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</si>
  <si>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</si>
  <si>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</si>
  <si>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</si>
  <si>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</si>
  <si>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</si>
  <si>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</si>
  <si>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</si>
  <si>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</si>
  <si>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</si>
  <si>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</si>
  <si>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</si>
  <si>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</si>
  <si>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</si>
  <si>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</si>
  <si>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</si>
  <si>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</si>
  <si>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</si>
  <si>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</si>
  <si>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Разом доходів</t>
  </si>
  <si>
    <t>40000000</t>
  </si>
  <si>
    <t>Офіційні трансферти</t>
  </si>
  <si>
    <t>41000000</t>
  </si>
  <si>
    <t>Від органів державного управління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</si>
  <si>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</si>
  <si>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41030000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</si>
  <si>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</si>
  <si>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41033600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</si>
  <si>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</si>
  <si>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</si>
  <si>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</si>
  <si>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</si>
  <si>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</si>
  <si>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</si>
  <si>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</si>
  <si>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</si>
  <si>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</si>
  <si>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</si>
  <si>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</si>
  <si>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Субвенції з державного бюджету</t>
  </si>
  <si>
    <t>41040000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</si>
  <si>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</si>
  <si>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</si>
  <si>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</si>
  <si>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Власні надходження бюджетних установ</t>
  </si>
  <si>
    <t>Додаток №1</t>
  </si>
  <si>
    <t>Найменування згідно з Класифікацією доходів бюджету</t>
  </si>
  <si>
    <t>Доходи бюджету об"єднаної територіальної громади на 2019 рік</t>
  </si>
  <si>
    <t>Усього</t>
  </si>
  <si>
    <t>усього</t>
  </si>
  <si>
    <t>у тому числі бюджет розвитку</t>
  </si>
  <si>
    <t>(грн)</t>
  </si>
  <si>
    <t>Усього доходів (без урахування міжбюджетних трансфертів)</t>
  </si>
  <si>
    <t>Туристичний збір, сплачений фізичними особами</t>
  </si>
  <si>
    <t>Адміністративний збір за проведення державної реєстрації юридичних осіб, фізичних  осіб-підприємців та громадських формувань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</si>
  <si>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</si>
  <si>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</si>
  <si>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</si>
  <si>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</si>
  <si>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Адміністративний збір за державну реєстрацію речових прав на нерухоме майно та їх обтяжень</t>
  </si>
  <si>
    <t>до рішення Литовезької сільської ради "Про бюджет</t>
  </si>
  <si>
    <t>об"єднаної територіальної громади на 2019 рік"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</si>
</sst>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]dddd\,\ d\ mmmm\ yyyy\ &quot;г&quot;\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1"/>
      <name val="Helv"/>
      <family val="0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4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4" fontId="17" fillId="33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 shrinkToFit="1"/>
    </xf>
    <xf numFmtId="0" fontId="4" fillId="33" borderId="12" xfId="0" applyFont="1" applyFill="1" applyBorder="1" applyAlignment="1">
      <alignment vertical="center" wrapText="1" shrinkToFi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 shrinkToFit="1"/>
    </xf>
    <xf numFmtId="4" fontId="16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 shrinkToFi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17" fillId="35" borderId="10" xfId="0" applyFont="1" applyFill="1" applyBorder="1" applyAlignment="1">
      <alignment horizontal="left" vertical="center" wrapText="1"/>
    </xf>
    <xf numFmtId="178" fontId="0" fillId="0" borderId="0" xfId="42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178" fontId="0" fillId="0" borderId="0" xfId="42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7"/>
  <sheetViews>
    <sheetView tabSelected="1" zoomScaleSheetLayoutView="100" zoomScalePageLayoutView="0" workbookViewId="0" topLeftCell="A41">
      <selection activeCell="B66" sqref="B66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5.75390625" style="0" customWidth="1"/>
    <col min="4" max="4" width="15.25390625" style="0" customWidth="1"/>
    <col min="5" max="5" width="14.625" style="0" customWidth="1"/>
    <col min="6" max="6" width="16.625" style="0" customWidth="1"/>
    <col min="7" max="7" width="9.125" style="62" customWidth="1"/>
    <col min="8" max="8" width="11.75390625" style="62" bestFit="1" customWidth="1"/>
    <col min="9" max="33" width="9.125" style="62" customWidth="1"/>
  </cols>
  <sheetData>
    <row r="1" spans="3:8" ht="12.75">
      <c r="C1" s="1"/>
      <c r="D1" s="72" t="s">
        <v>59</v>
      </c>
      <c r="E1" s="23"/>
      <c r="F1" s="1"/>
      <c r="G1" s="61"/>
      <c r="H1" s="61"/>
    </row>
    <row r="2" spans="3:8" ht="12.75">
      <c r="C2" s="1"/>
      <c r="D2" s="76" t="s">
        <v>74</v>
      </c>
      <c r="E2" s="76"/>
      <c r="F2" s="76"/>
      <c r="G2" s="61"/>
      <c r="H2" s="61"/>
    </row>
    <row r="3" spans="3:8" ht="12.75">
      <c r="C3" s="1"/>
      <c r="D3" s="74" t="s">
        <v>75</v>
      </c>
      <c r="E3" s="74"/>
      <c r="F3" s="74"/>
      <c r="G3" s="61"/>
      <c r="H3" s="61"/>
    </row>
    <row r="4" spans="3:8" ht="12.75">
      <c r="C4" s="1"/>
      <c r="D4" s="1"/>
      <c r="E4" s="1"/>
      <c r="F4" s="1"/>
      <c r="G4" s="61"/>
      <c r="H4" s="61"/>
    </row>
    <row r="5" spans="1:6" ht="15.75">
      <c r="A5" s="77" t="s">
        <v>61</v>
      </c>
      <c r="B5" s="78"/>
      <c r="C5" s="78"/>
      <c r="D5" s="78"/>
      <c r="E5" s="78"/>
      <c r="F5" s="78"/>
    </row>
    <row r="6" ht="12.75">
      <c r="F6" s="1" t="s">
        <v>65</v>
      </c>
    </row>
    <row r="7" spans="1:6" ht="12.75">
      <c r="A7" s="75" t="s">
        <v>0</v>
      </c>
      <c r="B7" s="75" t="s">
        <v>60</v>
      </c>
      <c r="C7" s="79" t="s">
        <v>62</v>
      </c>
      <c r="D7" s="75" t="s">
        <v>1</v>
      </c>
      <c r="E7" s="75" t="s">
        <v>2</v>
      </c>
      <c r="F7" s="75"/>
    </row>
    <row r="8" spans="1:6" ht="12.75">
      <c r="A8" s="75"/>
      <c r="B8" s="75"/>
      <c r="C8" s="75"/>
      <c r="D8" s="75"/>
      <c r="E8" s="75" t="s">
        <v>63</v>
      </c>
      <c r="F8" s="75" t="s">
        <v>64</v>
      </c>
    </row>
    <row r="9" spans="1:6" ht="26.25" customHeight="1">
      <c r="A9" s="75"/>
      <c r="B9" s="75"/>
      <c r="C9" s="75"/>
      <c r="D9" s="75"/>
      <c r="E9" s="75"/>
      <c r="F9" s="75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33" s="17" customFormat="1" ht="15.75" customHeight="1">
      <c r="A11" s="52">
        <v>10000000</v>
      </c>
      <c r="B11" s="53" t="s">
        <v>3</v>
      </c>
      <c r="C11" s="26">
        <f aca="true" t="shared" si="0" ref="C11:C50">D11+E11</f>
        <v>12925001</v>
      </c>
      <c r="D11" s="26">
        <f>D12+D18+D21+D23</f>
        <v>12925001</v>
      </c>
      <c r="E11" s="26">
        <v>0</v>
      </c>
      <c r="F11" s="26">
        <v>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6" ht="34.5" customHeight="1">
      <c r="A12" s="27">
        <v>11000000</v>
      </c>
      <c r="B12" s="28" t="s">
        <v>4</v>
      </c>
      <c r="C12" s="26">
        <f t="shared" si="0"/>
        <v>10386501</v>
      </c>
      <c r="D12" s="29">
        <f>D13</f>
        <v>10386501</v>
      </c>
      <c r="E12" s="29">
        <v>0</v>
      </c>
      <c r="F12" s="29">
        <v>0</v>
      </c>
    </row>
    <row r="13" spans="1:33" s="8" customFormat="1" ht="15.75" customHeight="1">
      <c r="A13" s="27">
        <v>11010000</v>
      </c>
      <c r="B13" s="28" t="s">
        <v>5</v>
      </c>
      <c r="C13" s="26">
        <f t="shared" si="0"/>
        <v>10386501</v>
      </c>
      <c r="D13" s="29">
        <f>D14+D15+D16</f>
        <v>10386501</v>
      </c>
      <c r="E13" s="29">
        <v>0</v>
      </c>
      <c r="F13" s="29">
        <v>0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  <row r="14" spans="1:6" ht="39.75" customHeight="1">
      <c r="A14" s="30">
        <v>11010100</v>
      </c>
      <c r="B14" s="31" t="s">
        <v>6</v>
      </c>
      <c r="C14" s="32">
        <f t="shared" si="0"/>
        <v>10104501</v>
      </c>
      <c r="D14" s="33">
        <v>10104501</v>
      </c>
      <c r="E14" s="33">
        <v>0</v>
      </c>
      <c r="F14" s="33">
        <v>0</v>
      </c>
    </row>
    <row r="15" spans="1:6" ht="43.5" customHeight="1">
      <c r="A15" s="34">
        <v>11010400</v>
      </c>
      <c r="B15" s="35" t="s">
        <v>7</v>
      </c>
      <c r="C15" s="32">
        <f t="shared" si="0"/>
        <v>278000</v>
      </c>
      <c r="D15" s="36">
        <v>278000</v>
      </c>
      <c r="E15" s="33">
        <v>0</v>
      </c>
      <c r="F15" s="33">
        <v>0</v>
      </c>
    </row>
    <row r="16" spans="1:6" ht="39.75" customHeight="1">
      <c r="A16" s="34">
        <v>11010500</v>
      </c>
      <c r="B16" s="35" t="s">
        <v>8</v>
      </c>
      <c r="C16" s="32">
        <f t="shared" si="0"/>
        <v>4000</v>
      </c>
      <c r="D16" s="36">
        <v>4000</v>
      </c>
      <c r="E16" s="33">
        <v>0</v>
      </c>
      <c r="F16" s="33">
        <v>0</v>
      </c>
    </row>
    <row r="17" spans="1:6" ht="66" customHeight="1" hidden="1">
      <c r="A17" s="34">
        <v>11010900</v>
      </c>
      <c r="B17" s="35" t="s">
        <v>11</v>
      </c>
      <c r="C17" s="32">
        <f t="shared" si="0"/>
        <v>0</v>
      </c>
      <c r="D17" s="36">
        <v>0</v>
      </c>
      <c r="E17" s="33"/>
      <c r="F17" s="33"/>
    </row>
    <row r="18" spans="1:33" s="4" customFormat="1" ht="29.25" customHeight="1">
      <c r="A18" s="27">
        <v>13000000</v>
      </c>
      <c r="B18" s="28" t="s">
        <v>13</v>
      </c>
      <c r="C18" s="26">
        <f t="shared" si="0"/>
        <v>29500</v>
      </c>
      <c r="D18" s="37">
        <f aca="true" t="shared" si="1" ref="D18:F19">D19</f>
        <v>29500</v>
      </c>
      <c r="E18" s="37">
        <f t="shared" si="1"/>
        <v>0</v>
      </c>
      <c r="F18" s="37">
        <f t="shared" si="1"/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1:6" ht="26.25" customHeight="1">
      <c r="A19" s="30">
        <v>13010000</v>
      </c>
      <c r="B19" s="31" t="s">
        <v>14</v>
      </c>
      <c r="C19" s="32">
        <f t="shared" si="0"/>
        <v>29500</v>
      </c>
      <c r="D19" s="33">
        <f t="shared" si="1"/>
        <v>29500</v>
      </c>
      <c r="E19" s="33">
        <f t="shared" si="1"/>
        <v>0</v>
      </c>
      <c r="F19" s="33">
        <f t="shared" si="1"/>
        <v>0</v>
      </c>
    </row>
    <row r="20" spans="1:6" ht="63.75">
      <c r="A20" s="30">
        <v>13010200</v>
      </c>
      <c r="B20" s="31" t="s">
        <v>15</v>
      </c>
      <c r="C20" s="32">
        <f t="shared" si="0"/>
        <v>29500</v>
      </c>
      <c r="D20" s="33">
        <v>29500</v>
      </c>
      <c r="E20" s="36">
        <v>0</v>
      </c>
      <c r="F20" s="33">
        <v>0</v>
      </c>
    </row>
    <row r="21" spans="1:33" s="4" customFormat="1" ht="15.75" customHeight="1">
      <c r="A21" s="27">
        <v>14000000</v>
      </c>
      <c r="B21" s="28" t="s">
        <v>16</v>
      </c>
      <c r="C21" s="26">
        <f t="shared" si="0"/>
        <v>96000</v>
      </c>
      <c r="D21" s="29">
        <f>D22</f>
        <v>96000</v>
      </c>
      <c r="E21" s="29">
        <v>0</v>
      </c>
      <c r="F21" s="29">
        <v>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s="7" customFormat="1" ht="39" customHeight="1">
      <c r="A22" s="27">
        <v>14040000</v>
      </c>
      <c r="B22" s="28" t="s">
        <v>17</v>
      </c>
      <c r="C22" s="26">
        <f t="shared" si="0"/>
        <v>96000</v>
      </c>
      <c r="D22" s="29">
        <v>96000</v>
      </c>
      <c r="E22" s="29">
        <v>0</v>
      </c>
      <c r="F22" s="29">
        <v>0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s="4" customFormat="1" ht="15.75" customHeight="1">
      <c r="A23" s="27">
        <v>18000000</v>
      </c>
      <c r="B23" s="28" t="s">
        <v>18</v>
      </c>
      <c r="C23" s="26">
        <f t="shared" si="0"/>
        <v>2413000</v>
      </c>
      <c r="D23" s="29">
        <f>D24+D32+D33</f>
        <v>2413000</v>
      </c>
      <c r="E23" s="29">
        <f>E24+E33</f>
        <v>0</v>
      </c>
      <c r="F23" s="29">
        <f>F24+F33</f>
        <v>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s="7" customFormat="1" ht="13.5" customHeight="1">
      <c r="A24" s="27">
        <v>18010000</v>
      </c>
      <c r="B24" s="28" t="s">
        <v>19</v>
      </c>
      <c r="C24" s="26">
        <f t="shared" si="0"/>
        <v>1293000</v>
      </c>
      <c r="D24" s="29">
        <f>D25+D27+D28+D29+D30+D31</f>
        <v>1293000</v>
      </c>
      <c r="E24" s="29">
        <v>0</v>
      </c>
      <c r="F24" s="29">
        <v>0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6" ht="59.25" customHeight="1">
      <c r="A25" s="30">
        <v>18010300</v>
      </c>
      <c r="B25" s="31" t="s">
        <v>20</v>
      </c>
      <c r="C25" s="32">
        <f t="shared" si="0"/>
        <v>125000</v>
      </c>
      <c r="D25" s="33">
        <v>125000</v>
      </c>
      <c r="E25" s="36">
        <v>0</v>
      </c>
      <c r="F25" s="33">
        <v>0</v>
      </c>
    </row>
    <row r="26" spans="1:6" ht="12" customHeight="1" hidden="1">
      <c r="A26" s="30">
        <v>18010300</v>
      </c>
      <c r="B26" s="31" t="s">
        <v>20</v>
      </c>
      <c r="C26" s="32">
        <f t="shared" si="0"/>
        <v>0</v>
      </c>
      <c r="D26" s="33"/>
      <c r="E26" s="36"/>
      <c r="F26" s="33"/>
    </row>
    <row r="27" spans="1:6" ht="51.75" customHeight="1">
      <c r="A27" s="30">
        <v>18010400</v>
      </c>
      <c r="B27" s="31" t="s">
        <v>21</v>
      </c>
      <c r="C27" s="32">
        <f t="shared" si="0"/>
        <v>13000</v>
      </c>
      <c r="D27" s="33">
        <v>13000</v>
      </c>
      <c r="E27" s="36">
        <v>0</v>
      </c>
      <c r="F27" s="33">
        <v>0</v>
      </c>
    </row>
    <row r="28" spans="1:8" ht="15.75" customHeight="1">
      <c r="A28" s="30">
        <v>18010500</v>
      </c>
      <c r="B28" s="31" t="s">
        <v>22</v>
      </c>
      <c r="C28" s="32">
        <f t="shared" si="0"/>
        <v>45000</v>
      </c>
      <c r="D28" s="36">
        <v>45000</v>
      </c>
      <c r="E28" s="36">
        <v>0</v>
      </c>
      <c r="F28" s="36">
        <v>0</v>
      </c>
      <c r="H28" s="24"/>
    </row>
    <row r="29" spans="1:6" ht="15.75" customHeight="1">
      <c r="A29" s="30">
        <v>18010600</v>
      </c>
      <c r="B29" s="31" t="s">
        <v>23</v>
      </c>
      <c r="C29" s="32">
        <f t="shared" si="0"/>
        <v>780000</v>
      </c>
      <c r="D29" s="33">
        <v>780000</v>
      </c>
      <c r="E29" s="33">
        <v>0</v>
      </c>
      <c r="F29" s="33">
        <v>0</v>
      </c>
    </row>
    <row r="30" spans="1:6" ht="15.75" customHeight="1">
      <c r="A30" s="30">
        <v>18010700</v>
      </c>
      <c r="B30" s="31" t="s">
        <v>24</v>
      </c>
      <c r="C30" s="32">
        <f t="shared" si="0"/>
        <v>180000</v>
      </c>
      <c r="D30" s="33">
        <v>180000</v>
      </c>
      <c r="E30" s="33">
        <v>0</v>
      </c>
      <c r="F30" s="33">
        <v>0</v>
      </c>
    </row>
    <row r="31" spans="1:6" ht="15.75" customHeight="1">
      <c r="A31" s="30">
        <v>18010900</v>
      </c>
      <c r="B31" s="31" t="s">
        <v>25</v>
      </c>
      <c r="C31" s="32">
        <f t="shared" si="0"/>
        <v>150000</v>
      </c>
      <c r="D31" s="36">
        <v>150000</v>
      </c>
      <c r="E31" s="33">
        <v>0</v>
      </c>
      <c r="F31" s="33">
        <v>0</v>
      </c>
    </row>
    <row r="32" spans="1:6" ht="25.5" customHeight="1">
      <c r="A32" s="27">
        <v>18030200</v>
      </c>
      <c r="B32" s="28" t="s">
        <v>67</v>
      </c>
      <c r="C32" s="26">
        <f t="shared" si="0"/>
        <v>2000</v>
      </c>
      <c r="D32" s="37">
        <v>2000</v>
      </c>
      <c r="E32" s="29">
        <v>0</v>
      </c>
      <c r="F32" s="29">
        <v>0</v>
      </c>
    </row>
    <row r="33" spans="1:33" s="7" customFormat="1" ht="15.75" customHeight="1">
      <c r="A33" s="27">
        <v>18050000</v>
      </c>
      <c r="B33" s="28" t="s">
        <v>26</v>
      </c>
      <c r="C33" s="26">
        <f t="shared" si="0"/>
        <v>1118000</v>
      </c>
      <c r="D33" s="29">
        <f>D34+D35+D36</f>
        <v>1118000</v>
      </c>
      <c r="E33" s="29">
        <f>E34+E35+E36</f>
        <v>0</v>
      </c>
      <c r="F33" s="29">
        <f>F34+F35+F36</f>
        <v>0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1:6" ht="15.75" customHeight="1">
      <c r="A34" s="30">
        <v>18050300</v>
      </c>
      <c r="B34" s="31" t="s">
        <v>27</v>
      </c>
      <c r="C34" s="32">
        <f t="shared" si="0"/>
        <v>1000</v>
      </c>
      <c r="D34" s="33">
        <v>1000</v>
      </c>
      <c r="E34" s="33">
        <v>0</v>
      </c>
      <c r="F34" s="33">
        <v>0</v>
      </c>
    </row>
    <row r="35" spans="1:6" ht="15.75" customHeight="1">
      <c r="A35" s="30">
        <v>18050400</v>
      </c>
      <c r="B35" s="31" t="s">
        <v>28</v>
      </c>
      <c r="C35" s="32">
        <f t="shared" si="0"/>
        <v>372000</v>
      </c>
      <c r="D35" s="33">
        <v>372000</v>
      </c>
      <c r="E35" s="33">
        <v>0</v>
      </c>
      <c r="F35" s="33">
        <v>0</v>
      </c>
    </row>
    <row r="36" spans="1:6" ht="65.25" customHeight="1">
      <c r="A36" s="30">
        <v>18050500</v>
      </c>
      <c r="B36" s="31" t="s">
        <v>29</v>
      </c>
      <c r="C36" s="32">
        <f t="shared" si="0"/>
        <v>745000</v>
      </c>
      <c r="D36" s="33">
        <v>745000</v>
      </c>
      <c r="E36" s="33">
        <v>0</v>
      </c>
      <c r="F36" s="33">
        <v>0</v>
      </c>
    </row>
    <row r="37" spans="1:33" s="18" customFormat="1" ht="15.75" customHeight="1">
      <c r="A37" s="52">
        <v>20000000</v>
      </c>
      <c r="B37" s="53" t="s">
        <v>9</v>
      </c>
      <c r="C37" s="26">
        <f t="shared" si="0"/>
        <v>439688</v>
      </c>
      <c r="D37" s="26">
        <v>90000</v>
      </c>
      <c r="E37" s="26">
        <v>349688</v>
      </c>
      <c r="F37" s="26">
        <v>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s="4" customFormat="1" ht="40.5" customHeight="1">
      <c r="A38" s="27">
        <v>22000000</v>
      </c>
      <c r="B38" s="28" t="s">
        <v>10</v>
      </c>
      <c r="C38" s="26">
        <f t="shared" si="0"/>
        <v>90000</v>
      </c>
      <c r="D38" s="29">
        <f>D39+D43</f>
        <v>90000</v>
      </c>
      <c r="E38" s="29">
        <v>0</v>
      </c>
      <c r="F38" s="29">
        <v>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1:33" s="7" customFormat="1" ht="27" customHeight="1">
      <c r="A39" s="27">
        <v>22010000</v>
      </c>
      <c r="B39" s="28" t="s">
        <v>12</v>
      </c>
      <c r="C39" s="26">
        <f t="shared" si="0"/>
        <v>75000</v>
      </c>
      <c r="D39" s="29">
        <f>D40+D41+D42</f>
        <v>75000</v>
      </c>
      <c r="E39" s="29">
        <f>E42</f>
        <v>0</v>
      </c>
      <c r="F39" s="29">
        <f>F42</f>
        <v>0</v>
      </c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1:33" s="7" customFormat="1" ht="49.5" customHeight="1">
      <c r="A40" s="27">
        <v>22010300</v>
      </c>
      <c r="B40" s="28" t="s">
        <v>68</v>
      </c>
      <c r="C40" s="26">
        <f t="shared" si="0"/>
        <v>1000</v>
      </c>
      <c r="D40" s="29">
        <v>1000</v>
      </c>
      <c r="E40" s="29">
        <v>0</v>
      </c>
      <c r="F40" s="29">
        <v>0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</row>
    <row r="41" spans="1:33" s="7" customFormat="1" ht="28.5" customHeight="1">
      <c r="A41" s="30">
        <v>22012500</v>
      </c>
      <c r="B41" s="31" t="s">
        <v>30</v>
      </c>
      <c r="C41" s="26">
        <v>6000</v>
      </c>
      <c r="D41" s="29">
        <v>6000</v>
      </c>
      <c r="E41" s="29">
        <v>0</v>
      </c>
      <c r="F41" s="29">
        <v>0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1:6" ht="33.75" customHeight="1">
      <c r="A42" s="30">
        <v>22012600</v>
      </c>
      <c r="B42" s="73" t="s">
        <v>73</v>
      </c>
      <c r="C42" s="32">
        <f t="shared" si="0"/>
        <v>68000</v>
      </c>
      <c r="D42" s="33">
        <v>68000</v>
      </c>
      <c r="E42" s="33">
        <v>0</v>
      </c>
      <c r="F42" s="33">
        <v>0</v>
      </c>
    </row>
    <row r="43" spans="1:33" s="7" customFormat="1" ht="19.5" customHeight="1">
      <c r="A43" s="27">
        <v>22090000</v>
      </c>
      <c r="B43" s="28" t="s">
        <v>31</v>
      </c>
      <c r="C43" s="26">
        <v>15000</v>
      </c>
      <c r="D43" s="29">
        <f>D44</f>
        <v>15000</v>
      </c>
      <c r="E43" s="29">
        <v>0</v>
      </c>
      <c r="F43" s="29">
        <v>0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1:6" ht="50.25" customHeight="1">
      <c r="A44" s="30">
        <v>22090100</v>
      </c>
      <c r="B44" s="31" t="s">
        <v>32</v>
      </c>
      <c r="C44" s="32">
        <f t="shared" si="0"/>
        <v>15000</v>
      </c>
      <c r="D44" s="33">
        <v>15000</v>
      </c>
      <c r="E44" s="33">
        <v>0</v>
      </c>
      <c r="F44" s="33">
        <v>0</v>
      </c>
    </row>
    <row r="45" spans="1:6" ht="12.75">
      <c r="A45" s="27">
        <v>25000000</v>
      </c>
      <c r="B45" s="28" t="s">
        <v>58</v>
      </c>
      <c r="C45" s="26">
        <f>C46+C48</f>
        <v>349688</v>
      </c>
      <c r="D45" s="26">
        <f>D46+D48</f>
        <v>0</v>
      </c>
      <c r="E45" s="26">
        <f>E46+E48</f>
        <v>349688</v>
      </c>
      <c r="F45" s="26">
        <f>F46+F48</f>
        <v>0</v>
      </c>
    </row>
    <row r="46" spans="1:6" ht="38.25">
      <c r="A46" s="27">
        <v>25010000</v>
      </c>
      <c r="B46" s="28" t="s">
        <v>49</v>
      </c>
      <c r="C46" s="26">
        <v>349688</v>
      </c>
      <c r="D46" s="37">
        <v>0</v>
      </c>
      <c r="E46" s="37">
        <f>E47</f>
        <v>349688</v>
      </c>
      <c r="F46" s="37">
        <v>0</v>
      </c>
    </row>
    <row r="47" spans="1:33" s="10" customFormat="1" ht="34.5" customHeight="1">
      <c r="A47" s="30">
        <v>25010100</v>
      </c>
      <c r="B47" s="31" t="s">
        <v>50</v>
      </c>
      <c r="C47" s="26">
        <f>D47+E47</f>
        <v>349688</v>
      </c>
      <c r="D47" s="33">
        <v>0</v>
      </c>
      <c r="E47" s="38">
        <v>349688</v>
      </c>
      <c r="F47" s="33">
        <v>0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  <row r="48" spans="1:33" s="9" customFormat="1" ht="27" customHeight="1" hidden="1">
      <c r="A48" s="27">
        <v>25020000</v>
      </c>
      <c r="B48" s="28" t="s">
        <v>46</v>
      </c>
      <c r="C48" s="39">
        <f t="shared" si="0"/>
        <v>0</v>
      </c>
      <c r="D48" s="40">
        <v>0</v>
      </c>
      <c r="E48" s="41">
        <f>E49+E50</f>
        <v>0</v>
      </c>
      <c r="F48" s="40">
        <v>0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1:33" s="9" customFormat="1" ht="26.25" customHeight="1" hidden="1">
      <c r="A49" s="30">
        <v>25020100</v>
      </c>
      <c r="B49" s="31" t="s">
        <v>47</v>
      </c>
      <c r="C49" s="42">
        <f t="shared" si="0"/>
        <v>0</v>
      </c>
      <c r="D49" s="43">
        <v>0</v>
      </c>
      <c r="E49" s="44"/>
      <c r="F49" s="43">
        <v>0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1:33" s="9" customFormat="1" ht="102.75" customHeight="1" hidden="1">
      <c r="A50" s="30">
        <v>25020200</v>
      </c>
      <c r="B50" s="31" t="s">
        <v>48</v>
      </c>
      <c r="C50" s="42">
        <f t="shared" si="0"/>
        <v>0</v>
      </c>
      <c r="D50" s="43">
        <v>0</v>
      </c>
      <c r="E50" s="44">
        <v>0</v>
      </c>
      <c r="F50" s="43">
        <v>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33" s="19" customFormat="1" ht="15.75" customHeight="1">
      <c r="A51" s="52">
        <v>50000000</v>
      </c>
      <c r="B51" s="53" t="s">
        <v>51</v>
      </c>
      <c r="C51" s="54">
        <f>C52</f>
        <v>1000</v>
      </c>
      <c r="D51" s="54">
        <f>D52</f>
        <v>0</v>
      </c>
      <c r="E51" s="54">
        <f>E52</f>
        <v>1000</v>
      </c>
      <c r="F51" s="54">
        <f>F52</f>
        <v>0</v>
      </c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1:33" s="9" customFormat="1" ht="56.25" customHeight="1">
      <c r="A52" s="30">
        <v>50110000</v>
      </c>
      <c r="B52" s="31" t="s">
        <v>52</v>
      </c>
      <c r="C52" s="45">
        <f>D52+E52</f>
        <v>1000</v>
      </c>
      <c r="D52" s="46">
        <v>0</v>
      </c>
      <c r="E52" s="47">
        <v>1000</v>
      </c>
      <c r="F52" s="46">
        <v>0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1:252" s="18" customFormat="1" ht="32.25" customHeight="1">
      <c r="A53" s="55"/>
      <c r="B53" s="56" t="s">
        <v>66</v>
      </c>
      <c r="C53" s="26">
        <f>D53+E53</f>
        <v>13365689</v>
      </c>
      <c r="D53" s="26">
        <f>D11+D37</f>
        <v>13015001</v>
      </c>
      <c r="E53" s="26">
        <f>E45+E51</f>
        <v>350688</v>
      </c>
      <c r="F53" s="26">
        <v>0</v>
      </c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</row>
    <row r="54" spans="1:252" s="18" customFormat="1" ht="15.75" customHeight="1">
      <c r="A54" s="57" t="s">
        <v>34</v>
      </c>
      <c r="B54" s="58" t="s">
        <v>35</v>
      </c>
      <c r="C54" s="26">
        <f aca="true" t="shared" si="2" ref="C54:C66">D54+E54</f>
        <v>12002680</v>
      </c>
      <c r="D54" s="26">
        <f>D55</f>
        <v>12002680</v>
      </c>
      <c r="E54" s="26">
        <v>0</v>
      </c>
      <c r="F54" s="26">
        <v>0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</row>
    <row r="55" spans="1:252" ht="15.75" customHeight="1">
      <c r="A55" s="11" t="s">
        <v>36</v>
      </c>
      <c r="B55" s="12" t="s">
        <v>37</v>
      </c>
      <c r="C55" s="32">
        <f t="shared" si="2"/>
        <v>12002680</v>
      </c>
      <c r="D55" s="37">
        <v>12002680</v>
      </c>
      <c r="E55" s="37">
        <v>0</v>
      </c>
      <c r="F55" s="37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ht="51.75" customHeight="1" hidden="1">
      <c r="A56" s="48">
        <v>41020200</v>
      </c>
      <c r="B56" s="13" t="s">
        <v>38</v>
      </c>
      <c r="C56" s="32">
        <f t="shared" si="2"/>
        <v>0</v>
      </c>
      <c r="D56" s="36"/>
      <c r="E56" s="36"/>
      <c r="F56" s="3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s="4" customFormat="1" ht="15.75" customHeight="1">
      <c r="A57" s="11" t="s">
        <v>39</v>
      </c>
      <c r="B57" s="60" t="s">
        <v>53</v>
      </c>
      <c r="C57" s="59">
        <f t="shared" si="2"/>
        <v>1059880</v>
      </c>
      <c r="D57" s="37">
        <f>+D63+D65</f>
        <v>1059880</v>
      </c>
      <c r="E57" s="37">
        <v>0</v>
      </c>
      <c r="F57" s="37">
        <v>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</row>
    <row r="58" spans="1:252" ht="51" hidden="1">
      <c r="A58" s="50">
        <v>41032600</v>
      </c>
      <c r="B58" s="14" t="s">
        <v>40</v>
      </c>
      <c r="C58" s="32">
        <f t="shared" si="2"/>
        <v>0</v>
      </c>
      <c r="D58" s="36"/>
      <c r="E58" s="36"/>
      <c r="F58" s="3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38.25" hidden="1">
      <c r="A59" s="50" t="s">
        <v>41</v>
      </c>
      <c r="B59" s="14" t="s">
        <v>42</v>
      </c>
      <c r="C59" s="32">
        <f t="shared" si="2"/>
        <v>0</v>
      </c>
      <c r="D59" s="36"/>
      <c r="E59" s="36"/>
      <c r="F59" s="3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51" hidden="1">
      <c r="A60" s="48">
        <v>41033700</v>
      </c>
      <c r="B60" s="14" t="s">
        <v>43</v>
      </c>
      <c r="C60" s="32">
        <f t="shared" si="2"/>
        <v>0</v>
      </c>
      <c r="D60" s="36"/>
      <c r="E60" s="36"/>
      <c r="F60" s="3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25.5">
      <c r="A61" s="50">
        <v>41033900</v>
      </c>
      <c r="B61" s="14" t="s">
        <v>44</v>
      </c>
      <c r="C61" s="51">
        <f t="shared" si="2"/>
        <v>8149600</v>
      </c>
      <c r="D61" s="36">
        <v>8149600</v>
      </c>
      <c r="E61" s="36">
        <v>0</v>
      </c>
      <c r="F61" s="36">
        <v>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25.5">
      <c r="A62" s="50">
        <v>41034200</v>
      </c>
      <c r="B62" s="14" t="s">
        <v>45</v>
      </c>
      <c r="C62" s="51">
        <f t="shared" si="2"/>
        <v>2793200</v>
      </c>
      <c r="D62" s="36">
        <v>2793200</v>
      </c>
      <c r="E62" s="36">
        <v>0</v>
      </c>
      <c r="F62" s="36">
        <v>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s="4" customFormat="1" ht="25.5">
      <c r="A63" s="11" t="s">
        <v>54</v>
      </c>
      <c r="B63" s="12" t="s">
        <v>55</v>
      </c>
      <c r="C63" s="26">
        <f>D63+E63</f>
        <v>1054000</v>
      </c>
      <c r="D63" s="37">
        <f>D64</f>
        <v>1054000</v>
      </c>
      <c r="E63" s="37">
        <v>0</v>
      </c>
      <c r="F63" s="37">
        <v>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</row>
    <row r="64" spans="1:252" s="4" customFormat="1" ht="64.5" customHeight="1">
      <c r="A64" s="50" t="s">
        <v>57</v>
      </c>
      <c r="B64" s="14" t="s">
        <v>56</v>
      </c>
      <c r="C64" s="32">
        <v>1054000</v>
      </c>
      <c r="D64" s="36">
        <v>1054000</v>
      </c>
      <c r="E64" s="37">
        <v>0</v>
      </c>
      <c r="F64" s="37">
        <v>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</row>
    <row r="65" spans="1:252" s="4" customFormat="1" ht="27">
      <c r="A65" s="49" t="s">
        <v>69</v>
      </c>
      <c r="B65" s="15" t="s">
        <v>70</v>
      </c>
      <c r="C65" s="26">
        <v>5880</v>
      </c>
      <c r="D65" s="37">
        <f>D66</f>
        <v>5880</v>
      </c>
      <c r="E65" s="37">
        <v>0</v>
      </c>
      <c r="F65" s="37">
        <v>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</row>
    <row r="66" spans="1:252" ht="53.25" customHeight="1">
      <c r="A66" s="50" t="s">
        <v>71</v>
      </c>
      <c r="B66" s="14" t="s">
        <v>72</v>
      </c>
      <c r="C66" s="32">
        <f t="shared" si="2"/>
        <v>5880</v>
      </c>
      <c r="D66" s="36">
        <v>5880</v>
      </c>
      <c r="E66" s="36">
        <v>0</v>
      </c>
      <c r="F66" s="36">
        <v>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252" s="22" customFormat="1" ht="15" customHeight="1">
      <c r="A67" s="55"/>
      <c r="B67" s="56" t="s">
        <v>33</v>
      </c>
      <c r="C67" s="59">
        <f>C53+C54</f>
        <v>25368369</v>
      </c>
      <c r="D67" s="59">
        <f>D53+D54</f>
        <v>25017681</v>
      </c>
      <c r="E67" s="59">
        <f>E53+E54</f>
        <v>350688</v>
      </c>
      <c r="F67" s="26">
        <f>F53+F54</f>
        <v>0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</row>
  </sheetData>
  <sheetProtection/>
  <mergeCells count="10">
    <mergeCell ref="D3:F3"/>
    <mergeCell ref="F8:F9"/>
    <mergeCell ref="D2:F2"/>
    <mergeCell ref="A5:F5"/>
    <mergeCell ref="A7:A9"/>
    <mergeCell ref="B7:B9"/>
    <mergeCell ref="C7:C9"/>
    <mergeCell ref="D7:D9"/>
    <mergeCell ref="E7:F7"/>
    <mergeCell ref="E8:E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2019-01-15T08:12:38Z</cp:lastPrinted>
  <dcterms:created xsi:type="dcterms:W3CDTF">2015-01-19T08:50:47Z</dcterms:created>
  <dcterms:modified xsi:type="dcterms:W3CDTF">2019-01-15T12:42:26Z</dcterms:modified>
  <cp:category/>
  <cp:version/>
  <cp:contentType/>
  <cp:contentStatus/>
</cp:coreProperties>
</file>