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35" activeTab="0"/>
  </bookViews>
  <sheets>
    <sheet name="Лист1" sheetId="1" r:id="rId1"/>
  </sheets>
  <definedNames>
    <definedName name="_xlnm.Print_Area" localSheetId="0">'Лист1'!$A$1:$F$28</definedName>
  </definedNames>
  <calcPr fullCalcOnLoad="1"/>
</workbook>
</file>

<file path=xl/sharedStrings.xml><?xml version="1.0" encoding="utf-8"?>
<sst xmlns="http://schemas.openxmlformats.org/spreadsheetml/2006/main" count="45" uniqueCount="40">
  <si>
    <t>(грн.)</t>
  </si>
  <si>
    <t>Код</t>
  </si>
  <si>
    <t xml:space="preserve">Назва </t>
  </si>
  <si>
    <t>Загальний фонд</t>
  </si>
  <si>
    <t>Спеціальний фонд</t>
  </si>
  <si>
    <t>Разом</t>
  </si>
  <si>
    <t>1</t>
  </si>
  <si>
    <t>2</t>
  </si>
  <si>
    <t>3</t>
  </si>
  <si>
    <t>4</t>
  </si>
  <si>
    <t>5</t>
  </si>
  <si>
    <t>6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</si>
  <si>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</si>
  <si>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</si>
  <si>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</si>
  <si>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</si>
  <si>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Фінансування за активними операціями</t>
  </si>
  <si>
    <t>у т.ч. бюджет розвитку</t>
  </si>
  <si>
    <t>вільні ЗФ</t>
  </si>
  <si>
    <t>освітня</t>
  </si>
  <si>
    <t>медична</t>
  </si>
  <si>
    <t>район</t>
  </si>
  <si>
    <t>ЗФ</t>
  </si>
  <si>
    <t>СФ</t>
  </si>
  <si>
    <t>БР</t>
  </si>
  <si>
    <t>Додаток 2</t>
  </si>
  <si>
    <t>03511000000</t>
  </si>
  <si>
    <t>(код бюдету)</t>
  </si>
  <si>
    <t>Зміни до додатку № 2</t>
  </si>
  <si>
    <t xml:space="preserve">                  до рішення сільської ради "Про бюджет об'єднаної територіальної громади на 2020 рік Литовезької сільської ради"</t>
  </si>
  <si>
    <t xml:space="preserve">                      Фінансування бюджету об'єднаної теритоіальної громади на 2020 рік"</t>
  </si>
  <si>
    <t>до рішення сільської ради "Про внесення змін до рішення сільської ради від 20.12.2019 №33/2</t>
  </si>
  <si>
    <t>"Про бюджет об'єднаної територіальної громади на 2020 рік Литовезької сільської ради""</t>
  </si>
  <si>
    <t>Фінансування за типом кредитора</t>
  </si>
  <si>
    <t xml:space="preserve">Кошти, що передаються із загального фонду бюджету до бюджету розвитку (спеціального фонду) </t>
  </si>
  <si>
    <t>Загальне фінансування</t>
  </si>
  <si>
    <t xml:space="preserve">        Х</t>
  </si>
  <si>
    <t xml:space="preserve">Фінансування за типом боргового зобов'язання </t>
  </si>
  <si>
    <t>Зміни обсягів бюджетних коштів</t>
  </si>
  <si>
    <t>Х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</si>
</sst>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422]d\ mmmm\ yyyy&quot; р.&quot;"/>
  </numFmts>
  <fonts count="54">
    <font>
      <sz val="10"/>
      <color indexed="8"/>
      <name val="MS Sans Serif"/>
      <family val="0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b/>
      <sz val="14.05"/>
      <color indexed="8"/>
      <name val="Times New Roman"/>
      <family val="0"/>
    </font>
    <font>
      <sz val="8"/>
      <name val="MS Sans Serif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9"/>
      <name val="Times New Roman"/>
      <family val="1"/>
    </font>
    <font>
      <sz val="12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9"/>
      <name val="MS Sans Serif"/>
      <family val="0"/>
    </font>
    <font>
      <sz val="9"/>
      <name val="Arial Cyr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MS Sans Serif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Alignment="1">
      <alignment horizontal="right" vertical="center"/>
    </xf>
    <xf numFmtId="4" fontId="14" fillId="0" borderId="1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SheetLayoutView="75" zoomScalePageLayoutView="0" workbookViewId="0" topLeftCell="A4">
      <selection activeCell="E20" sqref="E20"/>
    </sheetView>
  </sheetViews>
  <sheetFormatPr defaultColWidth="11.421875" defaultRowHeight="12.75"/>
  <cols>
    <col min="1" max="1" width="9.140625" style="2" customWidth="1"/>
    <col min="2" max="2" width="29.421875" style="2" customWidth="1"/>
    <col min="3" max="3" width="17.00390625" style="2" customWidth="1"/>
    <col min="4" max="4" width="15.8515625" style="2" customWidth="1"/>
    <col min="5" max="5" width="19.421875" style="2" customWidth="1"/>
    <col min="6" max="6" width="21.00390625" style="2" customWidth="1"/>
    <col min="7" max="7" width="12.421875" style="2" customWidth="1"/>
    <col min="8" max="16" width="0" style="2" hidden="1" customWidth="1"/>
    <col min="17" max="16384" width="11.421875" style="2" customWidth="1"/>
  </cols>
  <sheetData>
    <row r="1" spans="1:8" ht="19.5" customHeight="1">
      <c r="A1" s="21"/>
      <c r="B1" s="21"/>
      <c r="C1" s="45" t="s">
        <v>25</v>
      </c>
      <c r="D1" s="45"/>
      <c r="E1" s="22"/>
      <c r="F1" s="23"/>
      <c r="G1" s="5"/>
      <c r="H1" s="5"/>
    </row>
    <row r="2" spans="1:19" ht="12.75" customHeight="1">
      <c r="A2" s="14"/>
      <c r="B2" s="14"/>
      <c r="C2" s="44" t="s">
        <v>31</v>
      </c>
      <c r="D2" s="44"/>
      <c r="E2" s="44"/>
      <c r="F2" s="44"/>
      <c r="G2" s="44"/>
      <c r="H2" s="24"/>
      <c r="I2" s="24"/>
      <c r="J2" s="24"/>
      <c r="K2" s="24"/>
      <c r="L2" s="24"/>
      <c r="M2" s="24"/>
      <c r="N2" s="24"/>
      <c r="O2" s="14"/>
      <c r="P2" s="14"/>
      <c r="Q2" s="14"/>
      <c r="R2" s="14"/>
      <c r="S2" s="14"/>
    </row>
    <row r="3" spans="1:19" ht="3.75" customHeight="1">
      <c r="A3" s="14"/>
      <c r="B3" s="14"/>
      <c r="C3" s="44"/>
      <c r="D3" s="44"/>
      <c r="E3" s="44"/>
      <c r="F3" s="44"/>
      <c r="G3" s="25"/>
      <c r="H3" s="25"/>
      <c r="I3" s="25"/>
      <c r="J3" s="25"/>
      <c r="K3" s="25"/>
      <c r="L3" s="25"/>
      <c r="M3" s="25"/>
      <c r="N3" s="25"/>
      <c r="O3" s="14"/>
      <c r="P3" s="14"/>
      <c r="Q3" s="14"/>
      <c r="R3" s="14"/>
      <c r="S3" s="14"/>
    </row>
    <row r="4" spans="1:19" ht="12.75" customHeight="1">
      <c r="A4" s="14"/>
      <c r="B4" s="14"/>
      <c r="C4" s="44" t="s">
        <v>32</v>
      </c>
      <c r="D4" s="44"/>
      <c r="E4" s="44"/>
      <c r="F4" s="44"/>
      <c r="G4" s="44"/>
      <c r="H4" s="25"/>
      <c r="I4" s="25"/>
      <c r="J4" s="25"/>
      <c r="K4" s="25"/>
      <c r="L4" s="25"/>
      <c r="M4" s="25"/>
      <c r="N4" s="25"/>
      <c r="O4" s="14"/>
      <c r="P4" s="14"/>
      <c r="Q4" s="14"/>
      <c r="R4" s="14"/>
      <c r="S4" s="14"/>
    </row>
    <row r="5" spans="1:19" ht="12.75" customHeight="1">
      <c r="A5" s="14"/>
      <c r="B5" s="14"/>
      <c r="C5" s="17"/>
      <c r="D5" s="16"/>
      <c r="E5" s="16"/>
      <c r="F5" s="15"/>
      <c r="G5" s="25"/>
      <c r="H5" s="25"/>
      <c r="I5" s="25"/>
      <c r="J5" s="25"/>
      <c r="K5" s="25"/>
      <c r="L5" s="25"/>
      <c r="M5" s="25"/>
      <c r="N5" s="25"/>
      <c r="O5" s="14"/>
      <c r="P5" s="14"/>
      <c r="Q5" s="14"/>
      <c r="R5" s="14"/>
      <c r="S5" s="14"/>
    </row>
    <row r="6" spans="1:19" ht="17.25" customHeight="1">
      <c r="A6" s="47" t="s">
        <v>28</v>
      </c>
      <c r="B6" s="47"/>
      <c r="C6" s="47"/>
      <c r="D6" s="47"/>
      <c r="E6" s="47"/>
      <c r="F6" s="47"/>
      <c r="G6" s="25"/>
      <c r="H6" s="25"/>
      <c r="I6" s="25"/>
      <c r="J6" s="25"/>
      <c r="K6" s="25"/>
      <c r="L6" s="25"/>
      <c r="M6" s="25"/>
      <c r="N6" s="25"/>
      <c r="O6" s="14"/>
      <c r="P6" s="14"/>
      <c r="Q6" s="14"/>
      <c r="R6" s="14"/>
      <c r="S6" s="14"/>
    </row>
    <row r="7" spans="1:19" ht="32.25" customHeight="1">
      <c r="A7" s="47" t="s">
        <v>29</v>
      </c>
      <c r="B7" s="47"/>
      <c r="C7" s="47"/>
      <c r="D7" s="47"/>
      <c r="E7" s="47"/>
      <c r="F7" s="47"/>
      <c r="G7" s="25"/>
      <c r="H7" s="25"/>
      <c r="I7" s="25"/>
      <c r="J7" s="25"/>
      <c r="K7" s="25"/>
      <c r="L7" s="25"/>
      <c r="M7" s="25"/>
      <c r="N7" s="25"/>
      <c r="O7" s="14"/>
      <c r="P7" s="14"/>
      <c r="Q7" s="14"/>
      <c r="R7" s="14"/>
      <c r="S7" s="14"/>
    </row>
    <row r="8" spans="1:19" ht="27" customHeight="1">
      <c r="A8" s="36"/>
      <c r="B8" s="51" t="s">
        <v>30</v>
      </c>
      <c r="C8" s="51"/>
      <c r="D8" s="51"/>
      <c r="E8" s="51"/>
      <c r="F8" s="36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.75">
      <c r="A9" s="35" t="s">
        <v>26</v>
      </c>
      <c r="B9" s="18"/>
      <c r="C9" s="18"/>
      <c r="D9" s="18"/>
      <c r="E9" s="18"/>
      <c r="F9" s="18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.75">
      <c r="A10" s="14" t="s">
        <v>27</v>
      </c>
      <c r="B10" s="14"/>
      <c r="C10" s="14"/>
      <c r="D10" s="14"/>
      <c r="E10" s="14"/>
      <c r="F10" s="1" t="s">
        <v>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>
      <c r="A11" s="46" t="s">
        <v>1</v>
      </c>
      <c r="B11" s="46" t="s">
        <v>2</v>
      </c>
      <c r="C11" s="46" t="s">
        <v>3</v>
      </c>
      <c r="D11" s="46" t="s">
        <v>4</v>
      </c>
      <c r="E11" s="46"/>
      <c r="F11" s="46" t="s">
        <v>5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.75">
      <c r="A12" s="46"/>
      <c r="B12" s="46"/>
      <c r="C12" s="46"/>
      <c r="D12" s="46" t="s">
        <v>5</v>
      </c>
      <c r="E12" s="46" t="s">
        <v>17</v>
      </c>
      <c r="F12" s="46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.75">
      <c r="A13" s="46"/>
      <c r="B13" s="46"/>
      <c r="C13" s="46"/>
      <c r="D13" s="46"/>
      <c r="E13" s="46"/>
      <c r="F13" s="46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3" customFormat="1" ht="10.5" customHeight="1">
      <c r="A14" s="19" t="s">
        <v>6</v>
      </c>
      <c r="B14" s="20" t="s">
        <v>7</v>
      </c>
      <c r="C14" s="20" t="s">
        <v>8</v>
      </c>
      <c r="D14" s="20" t="s">
        <v>9</v>
      </c>
      <c r="E14" s="20" t="s">
        <v>10</v>
      </c>
      <c r="F14" s="19" t="s">
        <v>11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s="3" customFormat="1" ht="10.5" customHeight="1">
      <c r="A15" s="48" t="s">
        <v>33</v>
      </c>
      <c r="B15" s="48"/>
      <c r="C15" s="37"/>
      <c r="D15" s="37"/>
      <c r="E15" s="37"/>
      <c r="F15" s="37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5.75" customHeight="1">
      <c r="A16" s="6">
        <v>200000</v>
      </c>
      <c r="B16" s="7" t="s">
        <v>12</v>
      </c>
      <c r="C16" s="11">
        <f>C17</f>
        <v>1750</v>
      </c>
      <c r="D16" s="11">
        <f>D17</f>
        <v>1728595</v>
      </c>
      <c r="E16" s="11">
        <f>E17</f>
        <v>1728595</v>
      </c>
      <c r="F16" s="11">
        <f>F17</f>
        <v>1730345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30" customHeight="1">
      <c r="A17" s="6">
        <v>208000</v>
      </c>
      <c r="B17" s="7" t="s">
        <v>13</v>
      </c>
      <c r="C17" s="11">
        <f>C18-C19+C20</f>
        <v>1750</v>
      </c>
      <c r="D17" s="11">
        <f>D18-D19+D20</f>
        <v>1728595</v>
      </c>
      <c r="E17" s="11">
        <f>E18-E19+E20</f>
        <v>1728595</v>
      </c>
      <c r="F17" s="11">
        <f>F18-F19</f>
        <v>1730345</v>
      </c>
      <c r="G17" s="26" t="s">
        <v>22</v>
      </c>
      <c r="H17" s="26"/>
      <c r="I17" s="26"/>
      <c r="J17" s="26" t="s">
        <v>19</v>
      </c>
      <c r="K17" s="26" t="s">
        <v>20</v>
      </c>
      <c r="L17" s="26" t="s">
        <v>21</v>
      </c>
      <c r="M17" s="26"/>
      <c r="N17" s="26"/>
      <c r="O17" s="26"/>
      <c r="P17" s="26"/>
      <c r="Q17" s="26" t="s">
        <v>23</v>
      </c>
      <c r="R17" s="26" t="s">
        <v>24</v>
      </c>
      <c r="S17" s="14"/>
    </row>
    <row r="18" spans="1:19" ht="14.25" customHeight="1">
      <c r="A18" s="8">
        <v>208100</v>
      </c>
      <c r="B18" s="9" t="s">
        <v>14</v>
      </c>
      <c r="C18" s="12">
        <v>1833545.11</v>
      </c>
      <c r="D18" s="34">
        <v>49185</v>
      </c>
      <c r="E18" s="34">
        <v>15749.53</v>
      </c>
      <c r="F18" s="12">
        <f>C18+D18</f>
        <v>1882730.11</v>
      </c>
      <c r="G18" s="27">
        <f>C18-C19</f>
        <v>1730345</v>
      </c>
      <c r="H18" s="28" t="s">
        <v>18</v>
      </c>
      <c r="I18" s="28">
        <f>C18-C19</f>
        <v>1730345</v>
      </c>
      <c r="J18" s="29" t="e">
        <f>#REF!-#REF!</f>
        <v>#REF!</v>
      </c>
      <c r="K18" s="29" t="e">
        <f>#REF!-#REF!</f>
        <v>#REF!</v>
      </c>
      <c r="L18" s="29" t="e">
        <f>I18-J18-K18</f>
        <v>#REF!</v>
      </c>
      <c r="M18" s="26"/>
      <c r="N18" s="26"/>
      <c r="O18" s="26"/>
      <c r="P18" s="26"/>
      <c r="Q18" s="27">
        <f>D18-D19</f>
        <v>0</v>
      </c>
      <c r="R18" s="30">
        <f>E18-E19</f>
        <v>0</v>
      </c>
      <c r="S18" s="14"/>
    </row>
    <row r="19" spans="1:19" ht="17.25" customHeight="1">
      <c r="A19" s="8">
        <v>208200</v>
      </c>
      <c r="B19" s="10" t="s">
        <v>15</v>
      </c>
      <c r="C19" s="13">
        <v>103200.11</v>
      </c>
      <c r="D19" s="34">
        <v>49185</v>
      </c>
      <c r="E19" s="34">
        <v>15749.53</v>
      </c>
      <c r="F19" s="12">
        <f>C19+D19</f>
        <v>152385.11</v>
      </c>
      <c r="G19" s="14"/>
      <c r="H19" s="31"/>
      <c r="I19" s="14"/>
      <c r="J19" s="14"/>
      <c r="K19" s="14"/>
      <c r="L19" s="14"/>
      <c r="M19" s="14"/>
      <c r="N19" s="14"/>
      <c r="O19" s="14"/>
      <c r="P19" s="30">
        <f>D18-D19</f>
        <v>0</v>
      </c>
      <c r="Q19" s="14"/>
      <c r="R19" s="14"/>
      <c r="S19" s="14"/>
    </row>
    <row r="20" spans="1:19" s="4" customFormat="1" ht="36">
      <c r="A20" s="39">
        <v>208400</v>
      </c>
      <c r="B20" s="40" t="s">
        <v>34</v>
      </c>
      <c r="C20" s="41">
        <v>-1728595</v>
      </c>
      <c r="D20" s="34">
        <v>1728595</v>
      </c>
      <c r="E20" s="41">
        <f>D20</f>
        <v>1728595</v>
      </c>
      <c r="F20" s="42">
        <f>C20+D20</f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2.75">
      <c r="A21" s="38" t="s">
        <v>36</v>
      </c>
      <c r="B21" s="7" t="s">
        <v>35</v>
      </c>
      <c r="C21" s="11">
        <f>C16</f>
        <v>1750</v>
      </c>
      <c r="D21" s="11">
        <f>D16</f>
        <v>1728595</v>
      </c>
      <c r="E21" s="11">
        <v>833145</v>
      </c>
      <c r="F21" s="11">
        <f>F16</f>
        <v>1730345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>
      <c r="A22" s="49" t="s">
        <v>37</v>
      </c>
      <c r="B22" s="50"/>
      <c r="C22" s="11"/>
      <c r="D22" s="11"/>
      <c r="E22" s="11"/>
      <c r="F22" s="11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24">
      <c r="A23" s="6">
        <v>600000</v>
      </c>
      <c r="B23" s="7" t="s">
        <v>16</v>
      </c>
      <c r="C23" s="11">
        <f>C24</f>
        <v>1750</v>
      </c>
      <c r="D23" s="11">
        <f>D24</f>
        <v>1728595</v>
      </c>
      <c r="E23" s="11">
        <v>833145</v>
      </c>
      <c r="F23" s="11">
        <f>F24</f>
        <v>1730345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7.25" customHeight="1">
      <c r="A24" s="6">
        <v>602000</v>
      </c>
      <c r="B24" s="7" t="s">
        <v>38</v>
      </c>
      <c r="C24" s="11">
        <f>C25-C26+C27</f>
        <v>1750</v>
      </c>
      <c r="D24" s="11">
        <f>D25-D26+D27</f>
        <v>1728595</v>
      </c>
      <c r="E24" s="11">
        <v>833145</v>
      </c>
      <c r="F24" s="11">
        <f>F25-F26</f>
        <v>1730345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3.5" customHeight="1">
      <c r="A25" s="8">
        <v>602100</v>
      </c>
      <c r="B25" s="9" t="s">
        <v>14</v>
      </c>
      <c r="C25" s="12">
        <f>C18</f>
        <v>1833545.11</v>
      </c>
      <c r="D25" s="12">
        <f>D18</f>
        <v>49185</v>
      </c>
      <c r="E25" s="12">
        <f>E18</f>
        <v>15749.53</v>
      </c>
      <c r="F25" s="12">
        <f>C25+D25</f>
        <v>1882730.11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6.5" customHeight="1">
      <c r="A26" s="8">
        <v>602200</v>
      </c>
      <c r="B26" s="9" t="s">
        <v>15</v>
      </c>
      <c r="C26" s="12">
        <v>103200.11</v>
      </c>
      <c r="D26" s="12">
        <f>D19</f>
        <v>49185</v>
      </c>
      <c r="E26" s="12">
        <f>E19</f>
        <v>15749.53</v>
      </c>
      <c r="F26" s="12">
        <f>C26+D26</f>
        <v>152385.11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36">
      <c r="A27" s="39">
        <v>602400</v>
      </c>
      <c r="B27" s="43" t="s">
        <v>34</v>
      </c>
      <c r="C27" s="42">
        <f>C20</f>
        <v>-1728595</v>
      </c>
      <c r="D27" s="42">
        <f>D20</f>
        <v>1728595</v>
      </c>
      <c r="E27" s="42">
        <f>E20</f>
        <v>1728595</v>
      </c>
      <c r="F27" s="42">
        <f>C27+D27</f>
        <v>0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.75">
      <c r="A28" s="38" t="s">
        <v>39</v>
      </c>
      <c r="B28" s="7" t="s">
        <v>35</v>
      </c>
      <c r="C28" s="11">
        <f>C24</f>
        <v>1750</v>
      </c>
      <c r="D28" s="11">
        <f>SUM(D23)</f>
        <v>1728595</v>
      </c>
      <c r="E28" s="11">
        <v>833145</v>
      </c>
      <c r="F28" s="11">
        <f>F24</f>
        <v>1730345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.75">
      <c r="A32" s="14"/>
      <c r="B32" s="14"/>
      <c r="C32" s="14"/>
      <c r="D32" s="14"/>
      <c r="E32" s="14"/>
      <c r="F32" s="14"/>
      <c r="G32" s="33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</sheetData>
  <sheetProtection/>
  <mergeCells count="16">
    <mergeCell ref="D11:E11"/>
    <mergeCell ref="A15:B15"/>
    <mergeCell ref="A22:B22"/>
    <mergeCell ref="F11:F13"/>
    <mergeCell ref="C11:C13"/>
    <mergeCell ref="B8:E8"/>
    <mergeCell ref="C2:G2"/>
    <mergeCell ref="C1:D1"/>
    <mergeCell ref="B11:B13"/>
    <mergeCell ref="E12:E13"/>
    <mergeCell ref="D12:D13"/>
    <mergeCell ref="C3:F3"/>
    <mergeCell ref="C4:G4"/>
    <mergeCell ref="A7:F7"/>
    <mergeCell ref="A6:F6"/>
    <mergeCell ref="A11:A13"/>
  </mergeCells>
  <printOptions/>
  <pageMargins left="0.3937007874015748" right="0.2755905511811024" top="0.7874015748031497" bottom="0.1968503937007874" header="0.5118110236220472" footer="0.5118110236220472"/>
  <pageSetup horizontalDpi="600" verticalDpi="600" orientation="portrait" paperSize="9" scale="8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2020-06-12T06:28:51Z</cp:lastPrinted>
  <dcterms:created xsi:type="dcterms:W3CDTF">2010-05-03T09:20:11Z</dcterms:created>
  <dcterms:modified xsi:type="dcterms:W3CDTF">2020-06-12T06:29:18Z</dcterms:modified>
  <cp:category/>
  <cp:version/>
  <cp:contentType/>
  <cp:contentStatus/>
</cp:coreProperties>
</file>