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БЮДЖЕТ\ВИКОНАННЯ БЮДЖЕТУ (ЗВІТ)\2025 рік\1 півріччя 2025 рік\"/>
    </mc:Choice>
  </mc:AlternateContent>
  <bookViews>
    <workbookView xWindow="0" yWindow="0" windowWidth="17256" windowHeight="7860"/>
  </bookViews>
  <sheets>
    <sheet name="analiz_vd0" sheetId="2" r:id="rId1"/>
    <sheet name="Лист1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analiz_vd0!$5:$6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" i="2" l="1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</calcChain>
</file>

<file path=xl/sharedStrings.xml><?xml version="1.0" encoding="utf-8"?>
<sst xmlns="http://schemas.openxmlformats.org/spreadsheetml/2006/main" count="173" uniqueCount="107">
  <si>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</si>
  <si>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</si>
  <si>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</si>
  <si>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</si>
  <si>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</si>
  <si>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>Всього профінансовано за вказаний період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</si>
  <si>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</si>
  <si>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</si>
  <si>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</si>
  <si>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>Зареєстровані фінансові зобов'язання</t>
  </si>
  <si>
    <t>Залишки асигнувань на вказаний період</t>
  </si>
  <si>
    <t>Залишки асигнувань до кінця року</t>
  </si>
  <si>
    <t>% виконання на вказаний період</t>
  </si>
  <si>
    <t>Залишки плану на рік відносно касових</t>
  </si>
  <si>
    <t>Залишки плану на період відносно касових</t>
  </si>
  <si>
    <t>% виконання на вказаний період (гр8/гр5*100)</t>
  </si>
  <si>
    <t>(грн)</t>
  </si>
  <si>
    <t>Аналіз фінансування установ на 30.06.2025</t>
  </si>
  <si>
    <t>Станом на  22.07.2025</t>
  </si>
  <si>
    <t>Бюджет отг с. Литовеж</t>
  </si>
  <si>
    <t>Спеціальний фонд (разом)</t>
  </si>
  <si>
    <t>01</t>
  </si>
  <si>
    <t>Апарат (секретаріат) місцевої ради (Верховної Ради Автономної Республіки Крим, обласних, Київської та Севастопольської міських рад, районних рад і рад міст республіканського та районного значення Автономної Республіки Крим, міських, селищних, сільськ</t>
  </si>
  <si>
    <t>3000</t>
  </si>
  <si>
    <t>Соціальний захист та соціальне забезпечення</t>
  </si>
  <si>
    <t>3210</t>
  </si>
  <si>
    <t>Організація та проведення громадських робіт</t>
  </si>
  <si>
    <t>0113210</t>
  </si>
  <si>
    <t>2000</t>
  </si>
  <si>
    <t>Поточні видатки</t>
  </si>
  <si>
    <t>2100</t>
  </si>
  <si>
    <t>Оплата праці і нарахування на заробітну плату</t>
  </si>
  <si>
    <t>2110</t>
  </si>
  <si>
    <t>Оплата праці</t>
  </si>
  <si>
    <t>2111</t>
  </si>
  <si>
    <t>Заробітна плата</t>
  </si>
  <si>
    <t>2120</t>
  </si>
  <si>
    <t>Нарахування на оплату праці</t>
  </si>
  <si>
    <t>7000</t>
  </si>
  <si>
    <t>Економічна діяльність</t>
  </si>
  <si>
    <t>7600</t>
  </si>
  <si>
    <t>Інші програми та заходи, пов`язані з економічною діяльністю</t>
  </si>
  <si>
    <t>7670</t>
  </si>
  <si>
    <t>Внески до статутного капіталу суб`єктів господарювання</t>
  </si>
  <si>
    <t>0117670</t>
  </si>
  <si>
    <t>Капітальні видатки</t>
  </si>
  <si>
    <t>3200</t>
  </si>
  <si>
    <t>Капітальні трансферти</t>
  </si>
  <si>
    <t>Капітальні трансферти підприємствам (установам, організаціям)</t>
  </si>
  <si>
    <t>7690</t>
  </si>
  <si>
    <t>Інша економічна діяльність</t>
  </si>
  <si>
    <t>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</si>
  <si>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</t>
  </si>
  <si>
    <t>0117691</t>
  </si>
  <si>
    <t>2200</t>
  </si>
  <si>
    <t>Використання товарів і послуг</t>
  </si>
  <si>
    <t>2210</t>
  </si>
  <si>
    <t>Предмети, матеріали, обладнання та інвентар</t>
  </si>
  <si>
    <t>8000</t>
  </si>
  <si>
    <t>Інша діяльність</t>
  </si>
  <si>
    <t>8100</t>
  </si>
  <si>
    <t>Захист населення і територій від надзвичайних ситуацій</t>
  </si>
  <si>
    <t>8110</t>
  </si>
  <si>
    <t>Заходи із запобігання та ліквідації надзвичайних ситуацій та наслідків стихійного лиха</t>
  </si>
  <si>
    <t>0118110</t>
  </si>
  <si>
    <t>3100</t>
  </si>
  <si>
    <t>Придбання основного капіталу</t>
  </si>
  <si>
    <t>3110</t>
  </si>
  <si>
    <t>Придбання обладнання і предметів довгострокового користування</t>
  </si>
  <si>
    <t>3120</t>
  </si>
  <si>
    <t>Капітальне будівництво (придбання)</t>
  </si>
  <si>
    <t>3122</t>
  </si>
  <si>
    <t>Капітальне будівництво (придбання) інших об`єктів</t>
  </si>
  <si>
    <t>8130</t>
  </si>
  <si>
    <t>Забезпечення діяльності місцевої та добровільної пожежної охорони</t>
  </si>
  <si>
    <t>0118130</t>
  </si>
  <si>
    <t>06</t>
  </si>
  <si>
    <t>Орган з питань освіти і науки</t>
  </si>
  <si>
    <t>1000</t>
  </si>
  <si>
    <t>Освіта</t>
  </si>
  <si>
    <t>1010</t>
  </si>
  <si>
    <t>Надання дошкільної освіти</t>
  </si>
  <si>
    <t>0611010</t>
  </si>
  <si>
    <t>2230</t>
  </si>
  <si>
    <t>Продукти харчування</t>
  </si>
  <si>
    <t>1020</t>
  </si>
  <si>
    <t>Надання загальної середньої освіти за рахунок коштів місцевого бюджету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</si>
  <si>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</si>
  <si>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</si>
  <si>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0611021</t>
  </si>
  <si>
    <t>1400</t>
  </si>
  <si>
    <t>Виконання заходів із задоволення потреб у забезпеченні безпечного освітнього середовища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</si>
  <si>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</si>
  <si>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</si>
  <si>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0611403</t>
  </si>
  <si>
    <t>4000</t>
  </si>
  <si>
    <t>Культура i мистецтво</t>
  </si>
  <si>
    <t>4030</t>
  </si>
  <si>
    <t>Забезпечення діяльності бібліотек</t>
  </si>
  <si>
    <t>0614030</t>
  </si>
  <si>
    <t>4060</t>
  </si>
  <si>
    <t>Забезпечення діяльності палаців i будинків культури, клубів, центрів дозвілля та iнших клубних закладів</t>
  </si>
  <si>
    <t>0614060</t>
  </si>
  <si>
    <t>2240</t>
  </si>
  <si>
    <t>Оплата послуг (крім комунальних)</t>
  </si>
  <si>
    <t xml:space="preserve"> </t>
  </si>
  <si>
    <t xml:space="preserve">Усього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</si>
</sst>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14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" fillId="0" borderId="0" xfId="1" applyAlignment="1">
      <alignment horizontal="right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4" fontId="1" fillId="0" borderId="0" xfId="1" applyNumberFormat="1" applyAlignment="1">
      <alignment vertical="center"/>
    </xf>
    <xf numFmtId="0" fontId="1" fillId="0" borderId="0" xfId="1" applyAlignment="1">
      <alignment wrapText="1"/>
    </xf>
    <xf numFmtId="0" fontId="1" fillId="0" borderId="0" xfId="1" applyAlignment="1">
      <alignment vertical="center" wrapText="1"/>
    </xf>
    <xf numFmtId="0" fontId="1" fillId="0" borderId="0" xfId="1" applyAlignment="1">
      <alignment horizontal="center"/>
    </xf>
    <xf numFmtId="0" fontId="1" fillId="0" borderId="0" xfId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1" fillId="0" borderId="1" xfId="1" applyBorder="1"/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vertical="center" wrapText="1"/>
    </xf>
    <xf numFmtId="4" fontId="1" fillId="0" borderId="1" xfId="1" applyNumberFormat="1" applyBorder="1" applyAlignment="1">
      <alignment vertical="center"/>
    </xf>
    <xf numFmtId="4" fontId="5" fillId="2" borderId="1" xfId="1" applyNumberFormat="1" applyFont="1" applyFill="1" applyBorder="1" applyAlignment="1">
      <alignment vertical="center"/>
    </xf>
  </cellXfs>
  <cellStyles count="2">
    <cellStyle name="Обычный" xfId="0" builtinId="0"/>
    <cellStyle name="Обычный 2" xfId="1"/>
  </cellStyles>
  <dxfs count="96"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2"/>
  <sheetViews>
    <sheetView tabSelected="1" topLeftCell="B7" workbookViewId="0">
      <selection activeCell="A17" sqref="A17"/>
    </sheetView>
  </sheetViews>
  <sheetFormatPr defaultRowHeight="13.2" x14ac:dyDescent="0.25"/>
  <cols>
    <col min="1" max="1" width="0" style="1" hidden="1" customWidth="1"/>
    <col min="2" max="2" width="12.6640625" style="11" customWidth="1"/>
    <col min="3" max="3" width="50.6640625" style="9" customWidth="1"/>
    <col min="4" max="17" width="15.6640625" style="1" customWidth="1"/>
    <col min="18" max="257" width="8.88671875" style="1"/>
    <col min="258" max="258" width="12.6640625" style="1" customWidth="1"/>
    <col min="259" max="259" width="50.6640625" style="1" customWidth="1"/>
    <col min="260" max="273" width="15.6640625" style="1" customWidth="1"/>
    <col min="274" max="513" width="8.88671875" style="1"/>
    <col min="514" max="514" width="12.6640625" style="1" customWidth="1"/>
    <col min="515" max="515" width="50.6640625" style="1" customWidth="1"/>
    <col min="516" max="529" width="15.6640625" style="1" customWidth="1"/>
    <col min="530" max="769" width="8.88671875" style="1"/>
    <col min="770" max="770" width="12.6640625" style="1" customWidth="1"/>
    <col min="771" max="771" width="50.6640625" style="1" customWidth="1"/>
    <col min="772" max="785" width="15.6640625" style="1" customWidth="1"/>
    <col min="786" max="1025" width="8.88671875" style="1"/>
    <col min="1026" max="1026" width="12.6640625" style="1" customWidth="1"/>
    <col min="1027" max="1027" width="50.6640625" style="1" customWidth="1"/>
    <col min="1028" max="1041" width="15.6640625" style="1" customWidth="1"/>
    <col min="1042" max="1281" width="8.88671875" style="1"/>
    <col min="1282" max="1282" width="12.6640625" style="1" customWidth="1"/>
    <col min="1283" max="1283" width="50.6640625" style="1" customWidth="1"/>
    <col min="1284" max="1297" width="15.6640625" style="1" customWidth="1"/>
    <col min="1298" max="1537" width="8.88671875" style="1"/>
    <col min="1538" max="1538" width="12.6640625" style="1" customWidth="1"/>
    <col min="1539" max="1539" width="50.6640625" style="1" customWidth="1"/>
    <col min="1540" max="1553" width="15.6640625" style="1" customWidth="1"/>
    <col min="1554" max="1793" width="8.88671875" style="1"/>
    <col min="1794" max="1794" width="12.6640625" style="1" customWidth="1"/>
    <col min="1795" max="1795" width="50.6640625" style="1" customWidth="1"/>
    <col min="1796" max="1809" width="15.6640625" style="1" customWidth="1"/>
    <col min="1810" max="2049" width="8.88671875" style="1"/>
    <col min="2050" max="2050" width="12.6640625" style="1" customWidth="1"/>
    <col min="2051" max="2051" width="50.6640625" style="1" customWidth="1"/>
    <col min="2052" max="2065" width="15.6640625" style="1" customWidth="1"/>
    <col min="2066" max="2305" width="8.88671875" style="1"/>
    <col min="2306" max="2306" width="12.6640625" style="1" customWidth="1"/>
    <col min="2307" max="2307" width="50.6640625" style="1" customWidth="1"/>
    <col min="2308" max="2321" width="15.6640625" style="1" customWidth="1"/>
    <col min="2322" max="2561" width="8.88671875" style="1"/>
    <col min="2562" max="2562" width="12.6640625" style="1" customWidth="1"/>
    <col min="2563" max="2563" width="50.6640625" style="1" customWidth="1"/>
    <col min="2564" max="2577" width="15.6640625" style="1" customWidth="1"/>
    <col min="2578" max="2817" width="8.88671875" style="1"/>
    <col min="2818" max="2818" width="12.6640625" style="1" customWidth="1"/>
    <col min="2819" max="2819" width="50.6640625" style="1" customWidth="1"/>
    <col min="2820" max="2833" width="15.6640625" style="1" customWidth="1"/>
    <col min="2834" max="3073" width="8.88671875" style="1"/>
    <col min="3074" max="3074" width="12.6640625" style="1" customWidth="1"/>
    <col min="3075" max="3075" width="50.6640625" style="1" customWidth="1"/>
    <col min="3076" max="3089" width="15.6640625" style="1" customWidth="1"/>
    <col min="3090" max="3329" width="8.88671875" style="1"/>
    <col min="3330" max="3330" width="12.6640625" style="1" customWidth="1"/>
    <col min="3331" max="3331" width="50.6640625" style="1" customWidth="1"/>
    <col min="3332" max="3345" width="15.6640625" style="1" customWidth="1"/>
    <col min="3346" max="3585" width="8.88671875" style="1"/>
    <col min="3586" max="3586" width="12.6640625" style="1" customWidth="1"/>
    <col min="3587" max="3587" width="50.6640625" style="1" customWidth="1"/>
    <col min="3588" max="3601" width="15.6640625" style="1" customWidth="1"/>
    <col min="3602" max="3841" width="8.88671875" style="1"/>
    <col min="3842" max="3842" width="12.6640625" style="1" customWidth="1"/>
    <col min="3843" max="3843" width="50.6640625" style="1" customWidth="1"/>
    <col min="3844" max="3857" width="15.6640625" style="1" customWidth="1"/>
    <col min="3858" max="4097" width="8.88671875" style="1"/>
    <col min="4098" max="4098" width="12.6640625" style="1" customWidth="1"/>
    <col min="4099" max="4099" width="50.6640625" style="1" customWidth="1"/>
    <col min="4100" max="4113" width="15.6640625" style="1" customWidth="1"/>
    <col min="4114" max="4353" width="8.88671875" style="1"/>
    <col min="4354" max="4354" width="12.6640625" style="1" customWidth="1"/>
    <col min="4355" max="4355" width="50.6640625" style="1" customWidth="1"/>
    <col min="4356" max="4369" width="15.6640625" style="1" customWidth="1"/>
    <col min="4370" max="4609" width="8.88671875" style="1"/>
    <col min="4610" max="4610" width="12.6640625" style="1" customWidth="1"/>
    <col min="4611" max="4611" width="50.6640625" style="1" customWidth="1"/>
    <col min="4612" max="4625" width="15.6640625" style="1" customWidth="1"/>
    <col min="4626" max="4865" width="8.88671875" style="1"/>
    <col min="4866" max="4866" width="12.6640625" style="1" customWidth="1"/>
    <col min="4867" max="4867" width="50.6640625" style="1" customWidth="1"/>
    <col min="4868" max="4881" width="15.6640625" style="1" customWidth="1"/>
    <col min="4882" max="5121" width="8.88671875" style="1"/>
    <col min="5122" max="5122" width="12.6640625" style="1" customWidth="1"/>
    <col min="5123" max="5123" width="50.6640625" style="1" customWidth="1"/>
    <col min="5124" max="5137" width="15.6640625" style="1" customWidth="1"/>
    <col min="5138" max="5377" width="8.88671875" style="1"/>
    <col min="5378" max="5378" width="12.6640625" style="1" customWidth="1"/>
    <col min="5379" max="5379" width="50.6640625" style="1" customWidth="1"/>
    <col min="5380" max="5393" width="15.6640625" style="1" customWidth="1"/>
    <col min="5394" max="5633" width="8.88671875" style="1"/>
    <col min="5634" max="5634" width="12.6640625" style="1" customWidth="1"/>
    <col min="5635" max="5635" width="50.6640625" style="1" customWidth="1"/>
    <col min="5636" max="5649" width="15.6640625" style="1" customWidth="1"/>
    <col min="5650" max="5889" width="8.88671875" style="1"/>
    <col min="5890" max="5890" width="12.6640625" style="1" customWidth="1"/>
    <col min="5891" max="5891" width="50.6640625" style="1" customWidth="1"/>
    <col min="5892" max="5905" width="15.6640625" style="1" customWidth="1"/>
    <col min="5906" max="6145" width="8.88671875" style="1"/>
    <col min="6146" max="6146" width="12.6640625" style="1" customWidth="1"/>
    <col min="6147" max="6147" width="50.6640625" style="1" customWidth="1"/>
    <col min="6148" max="6161" width="15.6640625" style="1" customWidth="1"/>
    <col min="6162" max="6401" width="8.88671875" style="1"/>
    <col min="6402" max="6402" width="12.6640625" style="1" customWidth="1"/>
    <col min="6403" max="6403" width="50.6640625" style="1" customWidth="1"/>
    <col min="6404" max="6417" width="15.6640625" style="1" customWidth="1"/>
    <col min="6418" max="6657" width="8.88671875" style="1"/>
    <col min="6658" max="6658" width="12.6640625" style="1" customWidth="1"/>
    <col min="6659" max="6659" width="50.6640625" style="1" customWidth="1"/>
    <col min="6660" max="6673" width="15.6640625" style="1" customWidth="1"/>
    <col min="6674" max="6913" width="8.88671875" style="1"/>
    <col min="6914" max="6914" width="12.6640625" style="1" customWidth="1"/>
    <col min="6915" max="6915" width="50.6640625" style="1" customWidth="1"/>
    <col min="6916" max="6929" width="15.6640625" style="1" customWidth="1"/>
    <col min="6930" max="7169" width="8.88671875" style="1"/>
    <col min="7170" max="7170" width="12.6640625" style="1" customWidth="1"/>
    <col min="7171" max="7171" width="50.6640625" style="1" customWidth="1"/>
    <col min="7172" max="7185" width="15.6640625" style="1" customWidth="1"/>
    <col min="7186" max="7425" width="8.88671875" style="1"/>
    <col min="7426" max="7426" width="12.6640625" style="1" customWidth="1"/>
    <col min="7427" max="7427" width="50.6640625" style="1" customWidth="1"/>
    <col min="7428" max="7441" width="15.6640625" style="1" customWidth="1"/>
    <col min="7442" max="7681" width="8.88671875" style="1"/>
    <col min="7682" max="7682" width="12.6640625" style="1" customWidth="1"/>
    <col min="7683" max="7683" width="50.6640625" style="1" customWidth="1"/>
    <col min="7684" max="7697" width="15.6640625" style="1" customWidth="1"/>
    <col min="7698" max="7937" width="8.88671875" style="1"/>
    <col min="7938" max="7938" width="12.6640625" style="1" customWidth="1"/>
    <col min="7939" max="7939" width="50.6640625" style="1" customWidth="1"/>
    <col min="7940" max="7953" width="15.6640625" style="1" customWidth="1"/>
    <col min="7954" max="8193" width="8.88671875" style="1"/>
    <col min="8194" max="8194" width="12.6640625" style="1" customWidth="1"/>
    <col min="8195" max="8195" width="50.6640625" style="1" customWidth="1"/>
    <col min="8196" max="8209" width="15.6640625" style="1" customWidth="1"/>
    <col min="8210" max="8449" width="8.88671875" style="1"/>
    <col min="8450" max="8450" width="12.6640625" style="1" customWidth="1"/>
    <col min="8451" max="8451" width="50.6640625" style="1" customWidth="1"/>
    <col min="8452" max="8465" width="15.6640625" style="1" customWidth="1"/>
    <col min="8466" max="8705" width="8.88671875" style="1"/>
    <col min="8706" max="8706" width="12.6640625" style="1" customWidth="1"/>
    <col min="8707" max="8707" width="50.6640625" style="1" customWidth="1"/>
    <col min="8708" max="8721" width="15.6640625" style="1" customWidth="1"/>
    <col min="8722" max="8961" width="8.88671875" style="1"/>
    <col min="8962" max="8962" width="12.6640625" style="1" customWidth="1"/>
    <col min="8963" max="8963" width="50.6640625" style="1" customWidth="1"/>
    <col min="8964" max="8977" width="15.6640625" style="1" customWidth="1"/>
    <col min="8978" max="9217" width="8.88671875" style="1"/>
    <col min="9218" max="9218" width="12.6640625" style="1" customWidth="1"/>
    <col min="9219" max="9219" width="50.6640625" style="1" customWidth="1"/>
    <col min="9220" max="9233" width="15.6640625" style="1" customWidth="1"/>
    <col min="9234" max="9473" width="8.88671875" style="1"/>
    <col min="9474" max="9474" width="12.6640625" style="1" customWidth="1"/>
    <col min="9475" max="9475" width="50.6640625" style="1" customWidth="1"/>
    <col min="9476" max="9489" width="15.6640625" style="1" customWidth="1"/>
    <col min="9490" max="9729" width="8.88671875" style="1"/>
    <col min="9730" max="9730" width="12.6640625" style="1" customWidth="1"/>
    <col min="9731" max="9731" width="50.6640625" style="1" customWidth="1"/>
    <col min="9732" max="9745" width="15.6640625" style="1" customWidth="1"/>
    <col min="9746" max="9985" width="8.88671875" style="1"/>
    <col min="9986" max="9986" width="12.6640625" style="1" customWidth="1"/>
    <col min="9987" max="9987" width="50.6640625" style="1" customWidth="1"/>
    <col min="9988" max="10001" width="15.6640625" style="1" customWidth="1"/>
    <col min="10002" max="10241" width="8.88671875" style="1"/>
    <col min="10242" max="10242" width="12.6640625" style="1" customWidth="1"/>
    <col min="10243" max="10243" width="50.6640625" style="1" customWidth="1"/>
    <col min="10244" max="10257" width="15.6640625" style="1" customWidth="1"/>
    <col min="10258" max="10497" width="8.88671875" style="1"/>
    <col min="10498" max="10498" width="12.6640625" style="1" customWidth="1"/>
    <col min="10499" max="10499" width="50.6640625" style="1" customWidth="1"/>
    <col min="10500" max="10513" width="15.6640625" style="1" customWidth="1"/>
    <col min="10514" max="10753" width="8.88671875" style="1"/>
    <col min="10754" max="10754" width="12.6640625" style="1" customWidth="1"/>
    <col min="10755" max="10755" width="50.6640625" style="1" customWidth="1"/>
    <col min="10756" max="10769" width="15.6640625" style="1" customWidth="1"/>
    <col min="10770" max="11009" width="8.88671875" style="1"/>
    <col min="11010" max="11010" width="12.6640625" style="1" customWidth="1"/>
    <col min="11011" max="11011" width="50.6640625" style="1" customWidth="1"/>
    <col min="11012" max="11025" width="15.6640625" style="1" customWidth="1"/>
    <col min="11026" max="11265" width="8.88671875" style="1"/>
    <col min="11266" max="11266" width="12.6640625" style="1" customWidth="1"/>
    <col min="11267" max="11267" width="50.6640625" style="1" customWidth="1"/>
    <col min="11268" max="11281" width="15.6640625" style="1" customWidth="1"/>
    <col min="11282" max="11521" width="8.88671875" style="1"/>
    <col min="11522" max="11522" width="12.6640625" style="1" customWidth="1"/>
    <col min="11523" max="11523" width="50.6640625" style="1" customWidth="1"/>
    <col min="11524" max="11537" width="15.6640625" style="1" customWidth="1"/>
    <col min="11538" max="11777" width="8.88671875" style="1"/>
    <col min="11778" max="11778" width="12.6640625" style="1" customWidth="1"/>
    <col min="11779" max="11779" width="50.6640625" style="1" customWidth="1"/>
    <col min="11780" max="11793" width="15.6640625" style="1" customWidth="1"/>
    <col min="11794" max="12033" width="8.88671875" style="1"/>
    <col min="12034" max="12034" width="12.6640625" style="1" customWidth="1"/>
    <col min="12035" max="12035" width="50.6640625" style="1" customWidth="1"/>
    <col min="12036" max="12049" width="15.6640625" style="1" customWidth="1"/>
    <col min="12050" max="12289" width="8.88671875" style="1"/>
    <col min="12290" max="12290" width="12.6640625" style="1" customWidth="1"/>
    <col min="12291" max="12291" width="50.6640625" style="1" customWidth="1"/>
    <col min="12292" max="12305" width="15.6640625" style="1" customWidth="1"/>
    <col min="12306" max="12545" width="8.88671875" style="1"/>
    <col min="12546" max="12546" width="12.6640625" style="1" customWidth="1"/>
    <col min="12547" max="12547" width="50.6640625" style="1" customWidth="1"/>
    <col min="12548" max="12561" width="15.6640625" style="1" customWidth="1"/>
    <col min="12562" max="12801" width="8.88671875" style="1"/>
    <col min="12802" max="12802" width="12.6640625" style="1" customWidth="1"/>
    <col min="12803" max="12803" width="50.6640625" style="1" customWidth="1"/>
    <col min="12804" max="12817" width="15.6640625" style="1" customWidth="1"/>
    <col min="12818" max="13057" width="8.88671875" style="1"/>
    <col min="13058" max="13058" width="12.6640625" style="1" customWidth="1"/>
    <col min="13059" max="13059" width="50.6640625" style="1" customWidth="1"/>
    <col min="13060" max="13073" width="15.6640625" style="1" customWidth="1"/>
    <col min="13074" max="13313" width="8.88671875" style="1"/>
    <col min="13314" max="13314" width="12.6640625" style="1" customWidth="1"/>
    <col min="13315" max="13315" width="50.6640625" style="1" customWidth="1"/>
    <col min="13316" max="13329" width="15.6640625" style="1" customWidth="1"/>
    <col min="13330" max="13569" width="8.88671875" style="1"/>
    <col min="13570" max="13570" width="12.6640625" style="1" customWidth="1"/>
    <col min="13571" max="13571" width="50.6640625" style="1" customWidth="1"/>
    <col min="13572" max="13585" width="15.6640625" style="1" customWidth="1"/>
    <col min="13586" max="13825" width="8.88671875" style="1"/>
    <col min="13826" max="13826" width="12.6640625" style="1" customWidth="1"/>
    <col min="13827" max="13827" width="50.6640625" style="1" customWidth="1"/>
    <col min="13828" max="13841" width="15.6640625" style="1" customWidth="1"/>
    <col min="13842" max="14081" width="8.88671875" style="1"/>
    <col min="14082" max="14082" width="12.6640625" style="1" customWidth="1"/>
    <col min="14083" max="14083" width="50.6640625" style="1" customWidth="1"/>
    <col min="14084" max="14097" width="15.6640625" style="1" customWidth="1"/>
    <col min="14098" max="14337" width="8.88671875" style="1"/>
    <col min="14338" max="14338" width="12.6640625" style="1" customWidth="1"/>
    <col min="14339" max="14339" width="50.6640625" style="1" customWidth="1"/>
    <col min="14340" max="14353" width="15.6640625" style="1" customWidth="1"/>
    <col min="14354" max="14593" width="8.88671875" style="1"/>
    <col min="14594" max="14594" width="12.6640625" style="1" customWidth="1"/>
    <col min="14595" max="14595" width="50.6640625" style="1" customWidth="1"/>
    <col min="14596" max="14609" width="15.6640625" style="1" customWidth="1"/>
    <col min="14610" max="14849" width="8.88671875" style="1"/>
    <col min="14850" max="14850" width="12.6640625" style="1" customWidth="1"/>
    <col min="14851" max="14851" width="50.6640625" style="1" customWidth="1"/>
    <col min="14852" max="14865" width="15.6640625" style="1" customWidth="1"/>
    <col min="14866" max="15105" width="8.88671875" style="1"/>
    <col min="15106" max="15106" width="12.6640625" style="1" customWidth="1"/>
    <col min="15107" max="15107" width="50.6640625" style="1" customWidth="1"/>
    <col min="15108" max="15121" width="15.6640625" style="1" customWidth="1"/>
    <col min="15122" max="15361" width="8.88671875" style="1"/>
    <col min="15362" max="15362" width="12.6640625" style="1" customWidth="1"/>
    <col min="15363" max="15363" width="50.6640625" style="1" customWidth="1"/>
    <col min="15364" max="15377" width="15.6640625" style="1" customWidth="1"/>
    <col min="15378" max="15617" width="8.88671875" style="1"/>
    <col min="15618" max="15618" width="12.6640625" style="1" customWidth="1"/>
    <col min="15619" max="15619" width="50.6640625" style="1" customWidth="1"/>
    <col min="15620" max="15633" width="15.6640625" style="1" customWidth="1"/>
    <col min="15634" max="15873" width="8.88671875" style="1"/>
    <col min="15874" max="15874" width="12.6640625" style="1" customWidth="1"/>
    <col min="15875" max="15875" width="50.6640625" style="1" customWidth="1"/>
    <col min="15876" max="15889" width="15.6640625" style="1" customWidth="1"/>
    <col min="15890" max="16129" width="8.88671875" style="1"/>
    <col min="16130" max="16130" width="12.6640625" style="1" customWidth="1"/>
    <col min="16131" max="16131" width="50.6640625" style="1" customWidth="1"/>
    <col min="16132" max="16145" width="15.6640625" style="1" customWidth="1"/>
    <col min="16146" max="16384" width="8.88671875" style="1"/>
  </cols>
  <sheetData>
    <row r="1" spans="1:18" x14ac:dyDescent="0.25">
      <c r="B1" s="11" t="s">
        <v>19</v>
      </c>
    </row>
    <row r="2" spans="1:18" ht="17.399999999999999" x14ac:dyDescent="0.3">
      <c r="B2" s="2" t="s">
        <v>17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8" x14ac:dyDescent="0.25">
      <c r="B3" s="3" t="s">
        <v>20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8" x14ac:dyDescent="0.25">
      <c r="B4" s="11" t="s">
        <v>18</v>
      </c>
      <c r="M4" s="4"/>
      <c r="Q4" s="4" t="s">
        <v>16</v>
      </c>
    </row>
    <row r="5" spans="1:18" s="6" customFormat="1" ht="66" x14ac:dyDescent="0.25">
      <c r="A5" s="13"/>
      <c r="B5" s="5" t="s">
        <v>0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  <c r="M5" s="5" t="s">
        <v>11</v>
      </c>
      <c r="N5" s="5" t="s">
        <v>12</v>
      </c>
      <c r="O5" s="5" t="s">
        <v>13</v>
      </c>
      <c r="P5" s="5" t="s">
        <v>14</v>
      </c>
      <c r="Q5" s="5" t="s">
        <v>15</v>
      </c>
    </row>
    <row r="6" spans="1:18" x14ac:dyDescent="0.25">
      <c r="A6" s="14"/>
      <c r="B6" s="7">
        <v>1</v>
      </c>
      <c r="C6" s="7">
        <v>2</v>
      </c>
      <c r="D6" s="7">
        <v>3</v>
      </c>
      <c r="E6" s="7">
        <v>4</v>
      </c>
      <c r="F6" s="7">
        <v>5</v>
      </c>
      <c r="G6" s="7">
        <v>6</v>
      </c>
      <c r="H6" s="7">
        <v>7</v>
      </c>
      <c r="I6" s="7">
        <v>8</v>
      </c>
      <c r="J6" s="7">
        <v>9</v>
      </c>
      <c r="K6" s="7">
        <v>10</v>
      </c>
      <c r="L6" s="7">
        <v>11</v>
      </c>
      <c r="M6" s="7">
        <v>12</v>
      </c>
      <c r="N6" s="7">
        <v>13</v>
      </c>
      <c r="O6" s="7">
        <v>14</v>
      </c>
      <c r="P6" s="7">
        <v>15</v>
      </c>
      <c r="Q6" s="7">
        <v>16</v>
      </c>
    </row>
    <row r="7" spans="1:18" ht="79.2" x14ac:dyDescent="0.25">
      <c r="A7" s="15">
        <v>1</v>
      </c>
      <c r="B7" s="16" t="s">
        <v>21</v>
      </c>
      <c r="C7" s="17" t="s">
        <v>22</v>
      </c>
      <c r="D7" s="18">
        <v>0</v>
      </c>
      <c r="E7" s="18">
        <v>252948</v>
      </c>
      <c r="F7" s="18">
        <v>252948</v>
      </c>
      <c r="G7" s="18">
        <v>189781.72999999998</v>
      </c>
      <c r="H7" s="18">
        <v>0</v>
      </c>
      <c r="I7" s="18">
        <v>544163.66</v>
      </c>
      <c r="J7" s="18">
        <v>0</v>
      </c>
      <c r="K7" s="18">
        <v>0</v>
      </c>
      <c r="L7" s="19">
        <f t="shared" ref="L7:L38" si="0">F7-G7</f>
        <v>63166.270000000019</v>
      </c>
      <c r="M7" s="19">
        <f t="shared" ref="M7:M38" si="1">E7-G7</f>
        <v>63166.270000000019</v>
      </c>
      <c r="N7" s="19">
        <f t="shared" ref="N7:N38" si="2">IF(F7=0,0,(G7/F7)*100)</f>
        <v>75.027962268924824</v>
      </c>
      <c r="O7" s="19">
        <f t="shared" ref="O7:O38" si="3">E7-I7</f>
        <v>-291215.66000000003</v>
      </c>
      <c r="P7" s="19">
        <f t="shared" ref="P7:P38" si="4">F7-I7</f>
        <v>-291215.66000000003</v>
      </c>
      <c r="Q7" s="19">
        <f t="shared" ref="Q7:Q38" si="5">IF(F7=0,0,(I7/F7)*100)</f>
        <v>215.12866676154783</v>
      </c>
      <c r="R7" s="8"/>
    </row>
    <row r="8" spans="1:18" x14ac:dyDescent="0.25">
      <c r="A8" s="15">
        <v>1</v>
      </c>
      <c r="B8" s="16" t="s">
        <v>23</v>
      </c>
      <c r="C8" s="17" t="s">
        <v>24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305314.88</v>
      </c>
      <c r="J8" s="18">
        <v>0</v>
      </c>
      <c r="K8" s="18">
        <v>0</v>
      </c>
      <c r="L8" s="19">
        <f t="shared" si="0"/>
        <v>0</v>
      </c>
      <c r="M8" s="19">
        <f t="shared" si="1"/>
        <v>0</v>
      </c>
      <c r="N8" s="19">
        <f t="shared" si="2"/>
        <v>0</v>
      </c>
      <c r="O8" s="19">
        <f t="shared" si="3"/>
        <v>-305314.88</v>
      </c>
      <c r="P8" s="19">
        <f t="shared" si="4"/>
        <v>-305314.88</v>
      </c>
      <c r="Q8" s="19">
        <f t="shared" si="5"/>
        <v>0</v>
      </c>
      <c r="R8" s="8"/>
    </row>
    <row r="9" spans="1:18" x14ac:dyDescent="0.25">
      <c r="A9" s="15">
        <v>2</v>
      </c>
      <c r="B9" s="16" t="s">
        <v>25</v>
      </c>
      <c r="C9" s="17" t="s">
        <v>26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305314.88</v>
      </c>
      <c r="J9" s="18">
        <v>0</v>
      </c>
      <c r="K9" s="18">
        <v>0</v>
      </c>
      <c r="L9" s="19">
        <f t="shared" si="0"/>
        <v>0</v>
      </c>
      <c r="M9" s="19">
        <f t="shared" si="1"/>
        <v>0</v>
      </c>
      <c r="N9" s="19">
        <f t="shared" si="2"/>
        <v>0</v>
      </c>
      <c r="O9" s="19">
        <f t="shared" si="3"/>
        <v>-305314.88</v>
      </c>
      <c r="P9" s="19">
        <f t="shared" si="4"/>
        <v>-305314.88</v>
      </c>
      <c r="Q9" s="19">
        <f t="shared" si="5"/>
        <v>0</v>
      </c>
      <c r="R9" s="8"/>
    </row>
    <row r="10" spans="1:18" x14ac:dyDescent="0.25">
      <c r="A10" s="15">
        <v>2</v>
      </c>
      <c r="B10" s="16" t="s">
        <v>27</v>
      </c>
      <c r="C10" s="17" t="s">
        <v>26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305314.88</v>
      </c>
      <c r="J10" s="18">
        <v>0</v>
      </c>
      <c r="K10" s="18">
        <v>0</v>
      </c>
      <c r="L10" s="19">
        <f t="shared" si="0"/>
        <v>0</v>
      </c>
      <c r="M10" s="19">
        <f t="shared" si="1"/>
        <v>0</v>
      </c>
      <c r="N10" s="19">
        <f t="shared" si="2"/>
        <v>0</v>
      </c>
      <c r="O10" s="19">
        <f t="shared" si="3"/>
        <v>-305314.88</v>
      </c>
      <c r="P10" s="19">
        <f t="shared" si="4"/>
        <v>-305314.88</v>
      </c>
      <c r="Q10" s="19">
        <f t="shared" si="5"/>
        <v>0</v>
      </c>
      <c r="R10" s="8"/>
    </row>
    <row r="11" spans="1:18" x14ac:dyDescent="0.25">
      <c r="A11" s="15">
        <v>1</v>
      </c>
      <c r="B11" s="16" t="s">
        <v>28</v>
      </c>
      <c r="C11" s="17" t="s">
        <v>29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305314.88</v>
      </c>
      <c r="J11" s="18">
        <v>0</v>
      </c>
      <c r="K11" s="18">
        <v>0</v>
      </c>
      <c r="L11" s="19">
        <f t="shared" si="0"/>
        <v>0</v>
      </c>
      <c r="M11" s="19">
        <f t="shared" si="1"/>
        <v>0</v>
      </c>
      <c r="N11" s="19">
        <f t="shared" si="2"/>
        <v>0</v>
      </c>
      <c r="O11" s="19">
        <f t="shared" si="3"/>
        <v>-305314.88</v>
      </c>
      <c r="P11" s="19">
        <f t="shared" si="4"/>
        <v>-305314.88</v>
      </c>
      <c r="Q11" s="19">
        <f t="shared" si="5"/>
        <v>0</v>
      </c>
      <c r="R11" s="8"/>
    </row>
    <row r="12" spans="1:18" x14ac:dyDescent="0.25">
      <c r="A12" s="15">
        <v>2</v>
      </c>
      <c r="B12" s="16" t="s">
        <v>30</v>
      </c>
      <c r="C12" s="17" t="s">
        <v>31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305314.88</v>
      </c>
      <c r="J12" s="18">
        <v>0</v>
      </c>
      <c r="K12" s="18">
        <v>0</v>
      </c>
      <c r="L12" s="19">
        <f t="shared" si="0"/>
        <v>0</v>
      </c>
      <c r="M12" s="19">
        <f t="shared" si="1"/>
        <v>0</v>
      </c>
      <c r="N12" s="19">
        <f t="shared" si="2"/>
        <v>0</v>
      </c>
      <c r="O12" s="19">
        <f t="shared" si="3"/>
        <v>-305314.88</v>
      </c>
      <c r="P12" s="19">
        <f t="shared" si="4"/>
        <v>-305314.88</v>
      </c>
      <c r="Q12" s="19">
        <f t="shared" si="5"/>
        <v>0</v>
      </c>
      <c r="R12" s="8"/>
    </row>
    <row r="13" spans="1:18" x14ac:dyDescent="0.25">
      <c r="A13" s="15">
        <v>2</v>
      </c>
      <c r="B13" s="16" t="s">
        <v>32</v>
      </c>
      <c r="C13" s="17" t="s">
        <v>33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250258.1</v>
      </c>
      <c r="J13" s="18">
        <v>0</v>
      </c>
      <c r="K13" s="18">
        <v>0</v>
      </c>
      <c r="L13" s="19">
        <f t="shared" si="0"/>
        <v>0</v>
      </c>
      <c r="M13" s="19">
        <f t="shared" si="1"/>
        <v>0</v>
      </c>
      <c r="N13" s="19">
        <f t="shared" si="2"/>
        <v>0</v>
      </c>
      <c r="O13" s="19">
        <f t="shared" si="3"/>
        <v>-250258.1</v>
      </c>
      <c r="P13" s="19">
        <f t="shared" si="4"/>
        <v>-250258.1</v>
      </c>
      <c r="Q13" s="19">
        <f t="shared" si="5"/>
        <v>0</v>
      </c>
      <c r="R13" s="8"/>
    </row>
    <row r="14" spans="1:18" x14ac:dyDescent="0.25">
      <c r="A14" s="15">
        <v>0</v>
      </c>
      <c r="B14" s="16" t="s">
        <v>34</v>
      </c>
      <c r="C14" s="17" t="s">
        <v>35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250258.1</v>
      </c>
      <c r="J14" s="18">
        <v>0</v>
      </c>
      <c r="K14" s="18">
        <v>0</v>
      </c>
      <c r="L14" s="19">
        <f t="shared" si="0"/>
        <v>0</v>
      </c>
      <c r="M14" s="19">
        <f t="shared" si="1"/>
        <v>0</v>
      </c>
      <c r="N14" s="19">
        <f t="shared" si="2"/>
        <v>0</v>
      </c>
      <c r="O14" s="19">
        <f t="shared" si="3"/>
        <v>-250258.1</v>
      </c>
      <c r="P14" s="19">
        <f t="shared" si="4"/>
        <v>-250258.1</v>
      </c>
      <c r="Q14" s="19">
        <f t="shared" si="5"/>
        <v>0</v>
      </c>
      <c r="R14" s="8"/>
    </row>
    <row r="15" spans="1:18" x14ac:dyDescent="0.25">
      <c r="A15" s="15">
        <v>0</v>
      </c>
      <c r="B15" s="16" t="s">
        <v>36</v>
      </c>
      <c r="C15" s="17" t="s">
        <v>37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55056.78</v>
      </c>
      <c r="J15" s="18">
        <v>0</v>
      </c>
      <c r="K15" s="18">
        <v>0</v>
      </c>
      <c r="L15" s="19">
        <f t="shared" si="0"/>
        <v>0</v>
      </c>
      <c r="M15" s="19">
        <f t="shared" si="1"/>
        <v>0</v>
      </c>
      <c r="N15" s="19">
        <f t="shared" si="2"/>
        <v>0</v>
      </c>
      <c r="O15" s="19">
        <f t="shared" si="3"/>
        <v>-55056.78</v>
      </c>
      <c r="P15" s="19">
        <f t="shared" si="4"/>
        <v>-55056.78</v>
      </c>
      <c r="Q15" s="19">
        <f t="shared" si="5"/>
        <v>0</v>
      </c>
      <c r="R15" s="8"/>
    </row>
    <row r="16" spans="1:18" x14ac:dyDescent="0.25">
      <c r="A16" s="15">
        <v>1</v>
      </c>
      <c r="B16" s="16" t="s">
        <v>38</v>
      </c>
      <c r="C16" s="17" t="s">
        <v>39</v>
      </c>
      <c r="D16" s="18">
        <v>0</v>
      </c>
      <c r="E16" s="18">
        <v>103436</v>
      </c>
      <c r="F16" s="18">
        <v>103436</v>
      </c>
      <c r="G16" s="18">
        <v>89893.73</v>
      </c>
      <c r="H16" s="18">
        <v>0</v>
      </c>
      <c r="I16" s="18">
        <v>89893.73</v>
      </c>
      <c r="J16" s="18">
        <v>0</v>
      </c>
      <c r="K16" s="18">
        <v>0</v>
      </c>
      <c r="L16" s="19">
        <f t="shared" si="0"/>
        <v>13542.270000000004</v>
      </c>
      <c r="M16" s="19">
        <f t="shared" si="1"/>
        <v>13542.270000000004</v>
      </c>
      <c r="N16" s="19">
        <f t="shared" si="2"/>
        <v>86.907585366796852</v>
      </c>
      <c r="O16" s="19">
        <f t="shared" si="3"/>
        <v>13542.270000000004</v>
      </c>
      <c r="P16" s="19">
        <f t="shared" si="4"/>
        <v>13542.270000000004</v>
      </c>
      <c r="Q16" s="19">
        <f t="shared" si="5"/>
        <v>86.907585366796852</v>
      </c>
      <c r="R16" s="8"/>
    </row>
    <row r="17" spans="1:18" ht="26.4" x14ac:dyDescent="0.25">
      <c r="A17" s="15">
        <v>2</v>
      </c>
      <c r="B17" s="16" t="s">
        <v>40</v>
      </c>
      <c r="C17" s="17" t="s">
        <v>41</v>
      </c>
      <c r="D17" s="18">
        <v>0</v>
      </c>
      <c r="E17" s="18">
        <v>103436</v>
      </c>
      <c r="F17" s="18">
        <v>103436</v>
      </c>
      <c r="G17" s="18">
        <v>89893.73</v>
      </c>
      <c r="H17" s="18">
        <v>0</v>
      </c>
      <c r="I17" s="18">
        <v>89893.73</v>
      </c>
      <c r="J17" s="18">
        <v>0</v>
      </c>
      <c r="K17" s="18">
        <v>0</v>
      </c>
      <c r="L17" s="19">
        <f t="shared" si="0"/>
        <v>13542.270000000004</v>
      </c>
      <c r="M17" s="19">
        <f t="shared" si="1"/>
        <v>13542.270000000004</v>
      </c>
      <c r="N17" s="19">
        <f t="shared" si="2"/>
        <v>86.907585366796852</v>
      </c>
      <c r="O17" s="19">
        <f t="shared" si="3"/>
        <v>13542.270000000004</v>
      </c>
      <c r="P17" s="19">
        <f t="shared" si="4"/>
        <v>13542.270000000004</v>
      </c>
      <c r="Q17" s="19">
        <f t="shared" si="5"/>
        <v>86.907585366796852</v>
      </c>
      <c r="R17" s="8"/>
    </row>
    <row r="18" spans="1:18" ht="26.4" x14ac:dyDescent="0.25">
      <c r="A18" s="15">
        <v>3</v>
      </c>
      <c r="B18" s="16" t="s">
        <v>42</v>
      </c>
      <c r="C18" s="17" t="s">
        <v>43</v>
      </c>
      <c r="D18" s="18">
        <v>0</v>
      </c>
      <c r="E18" s="18">
        <v>78436</v>
      </c>
      <c r="F18" s="18">
        <v>78436</v>
      </c>
      <c r="G18" s="18">
        <v>78436</v>
      </c>
      <c r="H18" s="18">
        <v>0</v>
      </c>
      <c r="I18" s="18">
        <v>78436</v>
      </c>
      <c r="J18" s="18">
        <v>0</v>
      </c>
      <c r="K18" s="18">
        <v>0</v>
      </c>
      <c r="L18" s="19">
        <f t="shared" si="0"/>
        <v>0</v>
      </c>
      <c r="M18" s="19">
        <f t="shared" si="1"/>
        <v>0</v>
      </c>
      <c r="N18" s="19">
        <f t="shared" si="2"/>
        <v>100</v>
      </c>
      <c r="O18" s="19">
        <f t="shared" si="3"/>
        <v>0</v>
      </c>
      <c r="P18" s="19">
        <f t="shared" si="4"/>
        <v>0</v>
      </c>
      <c r="Q18" s="19">
        <f t="shared" si="5"/>
        <v>100</v>
      </c>
      <c r="R18" s="8"/>
    </row>
    <row r="19" spans="1:18" ht="26.4" x14ac:dyDescent="0.25">
      <c r="A19" s="15">
        <v>2</v>
      </c>
      <c r="B19" s="16" t="s">
        <v>44</v>
      </c>
      <c r="C19" s="17" t="s">
        <v>43</v>
      </c>
      <c r="D19" s="18">
        <v>0</v>
      </c>
      <c r="E19" s="18">
        <v>78436</v>
      </c>
      <c r="F19" s="18">
        <v>78436</v>
      </c>
      <c r="G19" s="18">
        <v>78436</v>
      </c>
      <c r="H19" s="18">
        <v>0</v>
      </c>
      <c r="I19" s="18">
        <v>78436</v>
      </c>
      <c r="J19" s="18">
        <v>0</v>
      </c>
      <c r="K19" s="18">
        <v>0</v>
      </c>
      <c r="L19" s="19">
        <f t="shared" si="0"/>
        <v>0</v>
      </c>
      <c r="M19" s="19">
        <f t="shared" si="1"/>
        <v>0</v>
      </c>
      <c r="N19" s="19">
        <f t="shared" si="2"/>
        <v>100</v>
      </c>
      <c r="O19" s="19">
        <f t="shared" si="3"/>
        <v>0</v>
      </c>
      <c r="P19" s="19">
        <f t="shared" si="4"/>
        <v>0</v>
      </c>
      <c r="Q19" s="19">
        <f t="shared" si="5"/>
        <v>100</v>
      </c>
      <c r="R19" s="8"/>
    </row>
    <row r="20" spans="1:18" x14ac:dyDescent="0.25">
      <c r="A20" s="15">
        <v>1</v>
      </c>
      <c r="B20" s="16" t="s">
        <v>23</v>
      </c>
      <c r="C20" s="17" t="s">
        <v>45</v>
      </c>
      <c r="D20" s="18">
        <v>0</v>
      </c>
      <c r="E20" s="18">
        <v>78436</v>
      </c>
      <c r="F20" s="18">
        <v>78436</v>
      </c>
      <c r="G20" s="18">
        <v>78436</v>
      </c>
      <c r="H20" s="18">
        <v>0</v>
      </c>
      <c r="I20" s="18">
        <v>78436</v>
      </c>
      <c r="J20" s="18">
        <v>0</v>
      </c>
      <c r="K20" s="18">
        <v>0</v>
      </c>
      <c r="L20" s="19">
        <f t="shared" si="0"/>
        <v>0</v>
      </c>
      <c r="M20" s="19">
        <f t="shared" si="1"/>
        <v>0</v>
      </c>
      <c r="N20" s="19">
        <f t="shared" si="2"/>
        <v>100</v>
      </c>
      <c r="O20" s="19">
        <f t="shared" si="3"/>
        <v>0</v>
      </c>
      <c r="P20" s="19">
        <f t="shared" si="4"/>
        <v>0</v>
      </c>
      <c r="Q20" s="19">
        <f t="shared" si="5"/>
        <v>100</v>
      </c>
      <c r="R20" s="8"/>
    </row>
    <row r="21" spans="1:18" x14ac:dyDescent="0.25">
      <c r="A21" s="15">
        <v>2</v>
      </c>
      <c r="B21" s="16" t="s">
        <v>46</v>
      </c>
      <c r="C21" s="17" t="s">
        <v>47</v>
      </c>
      <c r="D21" s="18">
        <v>0</v>
      </c>
      <c r="E21" s="18">
        <v>78436</v>
      </c>
      <c r="F21" s="18">
        <v>78436</v>
      </c>
      <c r="G21" s="18">
        <v>78436</v>
      </c>
      <c r="H21" s="18">
        <v>0</v>
      </c>
      <c r="I21" s="18">
        <v>78436</v>
      </c>
      <c r="J21" s="18">
        <v>0</v>
      </c>
      <c r="K21" s="18">
        <v>0</v>
      </c>
      <c r="L21" s="19">
        <f t="shared" si="0"/>
        <v>0</v>
      </c>
      <c r="M21" s="19">
        <f t="shared" si="1"/>
        <v>0</v>
      </c>
      <c r="N21" s="19">
        <f t="shared" si="2"/>
        <v>100</v>
      </c>
      <c r="O21" s="19">
        <f t="shared" si="3"/>
        <v>0</v>
      </c>
      <c r="P21" s="19">
        <f t="shared" si="4"/>
        <v>0</v>
      </c>
      <c r="Q21" s="19">
        <f t="shared" si="5"/>
        <v>100</v>
      </c>
      <c r="R21" s="8"/>
    </row>
    <row r="22" spans="1:18" ht="26.4" x14ac:dyDescent="0.25">
      <c r="A22" s="15">
        <v>0</v>
      </c>
      <c r="B22" s="16" t="s">
        <v>25</v>
      </c>
      <c r="C22" s="17" t="s">
        <v>48</v>
      </c>
      <c r="D22" s="18">
        <v>0</v>
      </c>
      <c r="E22" s="18">
        <v>78436</v>
      </c>
      <c r="F22" s="18">
        <v>78436</v>
      </c>
      <c r="G22" s="18">
        <v>78436</v>
      </c>
      <c r="H22" s="18">
        <v>0</v>
      </c>
      <c r="I22" s="18">
        <v>78436</v>
      </c>
      <c r="J22" s="18">
        <v>0</v>
      </c>
      <c r="K22" s="18">
        <v>0</v>
      </c>
      <c r="L22" s="19">
        <f t="shared" si="0"/>
        <v>0</v>
      </c>
      <c r="M22" s="19">
        <f t="shared" si="1"/>
        <v>0</v>
      </c>
      <c r="N22" s="19">
        <f t="shared" si="2"/>
        <v>100</v>
      </c>
      <c r="O22" s="19">
        <f t="shared" si="3"/>
        <v>0</v>
      </c>
      <c r="P22" s="19">
        <f t="shared" si="4"/>
        <v>0</v>
      </c>
      <c r="Q22" s="19">
        <f t="shared" si="5"/>
        <v>100</v>
      </c>
      <c r="R22" s="8"/>
    </row>
    <row r="23" spans="1:18" x14ac:dyDescent="0.25">
      <c r="A23" s="15">
        <v>3</v>
      </c>
      <c r="B23" s="16" t="s">
        <v>49</v>
      </c>
      <c r="C23" s="17" t="s">
        <v>50</v>
      </c>
      <c r="D23" s="18">
        <v>0</v>
      </c>
      <c r="E23" s="18">
        <v>25000</v>
      </c>
      <c r="F23" s="18">
        <v>25000</v>
      </c>
      <c r="G23" s="18">
        <v>11457.73</v>
      </c>
      <c r="H23" s="18">
        <v>0</v>
      </c>
      <c r="I23" s="18">
        <v>11457.73</v>
      </c>
      <c r="J23" s="18">
        <v>0</v>
      </c>
      <c r="K23" s="18">
        <v>0</v>
      </c>
      <c r="L23" s="19">
        <f t="shared" si="0"/>
        <v>13542.27</v>
      </c>
      <c r="M23" s="19">
        <f t="shared" si="1"/>
        <v>13542.27</v>
      </c>
      <c r="N23" s="19">
        <f t="shared" si="2"/>
        <v>45.830919999999999</v>
      </c>
      <c r="O23" s="19">
        <f t="shared" si="3"/>
        <v>13542.27</v>
      </c>
      <c r="P23" s="19">
        <f t="shared" si="4"/>
        <v>13542.27</v>
      </c>
      <c r="Q23" s="19">
        <f t="shared" si="5"/>
        <v>45.830919999999999</v>
      </c>
      <c r="R23" s="8"/>
    </row>
    <row r="24" spans="1:18" ht="79.2" x14ac:dyDescent="0.25">
      <c r="A24" s="15">
        <v>3</v>
      </c>
      <c r="B24" s="16" t="s">
        <v>51</v>
      </c>
      <c r="C24" s="17" t="s">
        <v>52</v>
      </c>
      <c r="D24" s="18">
        <v>0</v>
      </c>
      <c r="E24" s="18">
        <v>25000</v>
      </c>
      <c r="F24" s="18">
        <v>25000</v>
      </c>
      <c r="G24" s="18">
        <v>11457.73</v>
      </c>
      <c r="H24" s="18">
        <v>0</v>
      </c>
      <c r="I24" s="18">
        <v>11457.73</v>
      </c>
      <c r="J24" s="18">
        <v>0</v>
      </c>
      <c r="K24" s="18">
        <v>0</v>
      </c>
      <c r="L24" s="19">
        <f t="shared" si="0"/>
        <v>13542.27</v>
      </c>
      <c r="M24" s="19">
        <f t="shared" si="1"/>
        <v>13542.27</v>
      </c>
      <c r="N24" s="19">
        <f t="shared" si="2"/>
        <v>45.830919999999999</v>
      </c>
      <c r="O24" s="19">
        <f t="shared" si="3"/>
        <v>13542.27</v>
      </c>
      <c r="P24" s="19">
        <f t="shared" si="4"/>
        <v>13542.27</v>
      </c>
      <c r="Q24" s="19">
        <f t="shared" si="5"/>
        <v>45.830919999999999</v>
      </c>
      <c r="R24" s="8"/>
    </row>
    <row r="25" spans="1:18" ht="79.2" x14ac:dyDescent="0.25">
      <c r="A25" s="15">
        <v>1</v>
      </c>
      <c r="B25" s="16" t="s">
        <v>53</v>
      </c>
      <c r="C25" s="17" t="s">
        <v>52</v>
      </c>
      <c r="D25" s="18">
        <v>0</v>
      </c>
      <c r="E25" s="18">
        <v>25000</v>
      </c>
      <c r="F25" s="18">
        <v>25000</v>
      </c>
      <c r="G25" s="18">
        <v>11457.73</v>
      </c>
      <c r="H25" s="18">
        <v>0</v>
      </c>
      <c r="I25" s="18">
        <v>11457.73</v>
      </c>
      <c r="J25" s="18">
        <v>0</v>
      </c>
      <c r="K25" s="18">
        <v>0</v>
      </c>
      <c r="L25" s="19">
        <f t="shared" si="0"/>
        <v>13542.27</v>
      </c>
      <c r="M25" s="19">
        <f t="shared" si="1"/>
        <v>13542.27</v>
      </c>
      <c r="N25" s="19">
        <f t="shared" si="2"/>
        <v>45.830919999999999</v>
      </c>
      <c r="O25" s="19">
        <f t="shared" si="3"/>
        <v>13542.27</v>
      </c>
      <c r="P25" s="19">
        <f t="shared" si="4"/>
        <v>13542.27</v>
      </c>
      <c r="Q25" s="19">
        <f t="shared" si="5"/>
        <v>45.830919999999999</v>
      </c>
      <c r="R25" s="8"/>
    </row>
    <row r="26" spans="1:18" x14ac:dyDescent="0.25">
      <c r="A26" s="15">
        <v>1</v>
      </c>
      <c r="B26" s="16" t="s">
        <v>28</v>
      </c>
      <c r="C26" s="17" t="s">
        <v>29</v>
      </c>
      <c r="D26" s="18">
        <v>0</v>
      </c>
      <c r="E26" s="18">
        <v>25000</v>
      </c>
      <c r="F26" s="18">
        <v>25000</v>
      </c>
      <c r="G26" s="18">
        <v>11457.73</v>
      </c>
      <c r="H26" s="18">
        <v>0</v>
      </c>
      <c r="I26" s="18">
        <v>11457.73</v>
      </c>
      <c r="J26" s="18">
        <v>0</v>
      </c>
      <c r="K26" s="18">
        <v>0</v>
      </c>
      <c r="L26" s="19">
        <f t="shared" si="0"/>
        <v>13542.27</v>
      </c>
      <c r="M26" s="19">
        <f t="shared" si="1"/>
        <v>13542.27</v>
      </c>
      <c r="N26" s="19">
        <f t="shared" si="2"/>
        <v>45.830919999999999</v>
      </c>
      <c r="O26" s="19">
        <f t="shared" si="3"/>
        <v>13542.27</v>
      </c>
      <c r="P26" s="19">
        <f t="shared" si="4"/>
        <v>13542.27</v>
      </c>
      <c r="Q26" s="19">
        <f t="shared" si="5"/>
        <v>45.830919999999999</v>
      </c>
      <c r="R26" s="8"/>
    </row>
    <row r="27" spans="1:18" x14ac:dyDescent="0.25">
      <c r="A27" s="15">
        <v>3</v>
      </c>
      <c r="B27" s="16" t="s">
        <v>54</v>
      </c>
      <c r="C27" s="17" t="s">
        <v>55</v>
      </c>
      <c r="D27" s="18">
        <v>0</v>
      </c>
      <c r="E27" s="18">
        <v>25000</v>
      </c>
      <c r="F27" s="18">
        <v>25000</v>
      </c>
      <c r="G27" s="18">
        <v>11457.73</v>
      </c>
      <c r="H27" s="18">
        <v>0</v>
      </c>
      <c r="I27" s="18">
        <v>11457.73</v>
      </c>
      <c r="J27" s="18">
        <v>0</v>
      </c>
      <c r="K27" s="18">
        <v>0</v>
      </c>
      <c r="L27" s="19">
        <f t="shared" si="0"/>
        <v>13542.27</v>
      </c>
      <c r="M27" s="19">
        <f t="shared" si="1"/>
        <v>13542.27</v>
      </c>
      <c r="N27" s="19">
        <f t="shared" si="2"/>
        <v>45.830919999999999</v>
      </c>
      <c r="O27" s="19">
        <f t="shared" si="3"/>
        <v>13542.27</v>
      </c>
      <c r="P27" s="19">
        <f t="shared" si="4"/>
        <v>13542.27</v>
      </c>
      <c r="Q27" s="19">
        <f t="shared" si="5"/>
        <v>45.830919999999999</v>
      </c>
      <c r="R27" s="8"/>
    </row>
    <row r="28" spans="1:18" x14ac:dyDescent="0.25">
      <c r="A28" s="15">
        <v>0</v>
      </c>
      <c r="B28" s="16" t="s">
        <v>56</v>
      </c>
      <c r="C28" s="17" t="s">
        <v>57</v>
      </c>
      <c r="D28" s="18">
        <v>0</v>
      </c>
      <c r="E28" s="18">
        <v>25000</v>
      </c>
      <c r="F28" s="18">
        <v>25000</v>
      </c>
      <c r="G28" s="18">
        <v>11457.73</v>
      </c>
      <c r="H28" s="18">
        <v>0</v>
      </c>
      <c r="I28" s="18">
        <v>11457.73</v>
      </c>
      <c r="J28" s="18">
        <v>0</v>
      </c>
      <c r="K28" s="18">
        <v>0</v>
      </c>
      <c r="L28" s="19">
        <f t="shared" si="0"/>
        <v>13542.27</v>
      </c>
      <c r="M28" s="19">
        <f t="shared" si="1"/>
        <v>13542.27</v>
      </c>
      <c r="N28" s="19">
        <f t="shared" si="2"/>
        <v>45.830919999999999</v>
      </c>
      <c r="O28" s="19">
        <f t="shared" si="3"/>
        <v>13542.27</v>
      </c>
      <c r="P28" s="19">
        <f t="shared" si="4"/>
        <v>13542.27</v>
      </c>
      <c r="Q28" s="19">
        <f t="shared" si="5"/>
        <v>45.830919999999999</v>
      </c>
      <c r="R28" s="8"/>
    </row>
    <row r="29" spans="1:18" x14ac:dyDescent="0.25">
      <c r="A29" s="15">
        <v>1</v>
      </c>
      <c r="B29" s="16" t="s">
        <v>58</v>
      </c>
      <c r="C29" s="17" t="s">
        <v>59</v>
      </c>
      <c r="D29" s="18">
        <v>0</v>
      </c>
      <c r="E29" s="18">
        <v>149512</v>
      </c>
      <c r="F29" s="18">
        <v>149512</v>
      </c>
      <c r="G29" s="18">
        <v>99888</v>
      </c>
      <c r="H29" s="18">
        <v>0</v>
      </c>
      <c r="I29" s="18">
        <v>148955.04999999999</v>
      </c>
      <c r="J29" s="18">
        <v>0</v>
      </c>
      <c r="K29" s="18">
        <v>0</v>
      </c>
      <c r="L29" s="19">
        <f t="shared" si="0"/>
        <v>49624</v>
      </c>
      <c r="M29" s="19">
        <f t="shared" si="1"/>
        <v>49624</v>
      </c>
      <c r="N29" s="19">
        <f t="shared" si="2"/>
        <v>66.809353095403708</v>
      </c>
      <c r="O29" s="19">
        <f t="shared" si="3"/>
        <v>556.95000000001164</v>
      </c>
      <c r="P29" s="19">
        <f t="shared" si="4"/>
        <v>556.95000000001164</v>
      </c>
      <c r="Q29" s="19">
        <f t="shared" si="5"/>
        <v>99.627488094601091</v>
      </c>
      <c r="R29" s="8"/>
    </row>
    <row r="30" spans="1:18" ht="26.4" x14ac:dyDescent="0.25">
      <c r="A30" s="15">
        <v>2</v>
      </c>
      <c r="B30" s="16" t="s">
        <v>60</v>
      </c>
      <c r="C30" s="17" t="s">
        <v>61</v>
      </c>
      <c r="D30" s="18">
        <v>0</v>
      </c>
      <c r="E30" s="18">
        <v>149512</v>
      </c>
      <c r="F30" s="18">
        <v>149512</v>
      </c>
      <c r="G30" s="18">
        <v>99888</v>
      </c>
      <c r="H30" s="18">
        <v>0</v>
      </c>
      <c r="I30" s="18">
        <v>148955.04999999999</v>
      </c>
      <c r="J30" s="18">
        <v>0</v>
      </c>
      <c r="K30" s="18">
        <v>0</v>
      </c>
      <c r="L30" s="19">
        <f t="shared" si="0"/>
        <v>49624</v>
      </c>
      <c r="M30" s="19">
        <f t="shared" si="1"/>
        <v>49624</v>
      </c>
      <c r="N30" s="19">
        <f t="shared" si="2"/>
        <v>66.809353095403708</v>
      </c>
      <c r="O30" s="19">
        <f t="shared" si="3"/>
        <v>556.95000000001164</v>
      </c>
      <c r="P30" s="19">
        <f t="shared" si="4"/>
        <v>556.95000000001164</v>
      </c>
      <c r="Q30" s="19">
        <f t="shared" si="5"/>
        <v>99.627488094601091</v>
      </c>
      <c r="R30" s="8"/>
    </row>
    <row r="31" spans="1:18" ht="26.4" x14ac:dyDescent="0.25">
      <c r="A31" s="15">
        <v>3</v>
      </c>
      <c r="B31" s="16" t="s">
        <v>62</v>
      </c>
      <c r="C31" s="17" t="s">
        <v>63</v>
      </c>
      <c r="D31" s="18">
        <v>0</v>
      </c>
      <c r="E31" s="18">
        <v>149512</v>
      </c>
      <c r="F31" s="18">
        <v>149512</v>
      </c>
      <c r="G31" s="18">
        <v>99888</v>
      </c>
      <c r="H31" s="18">
        <v>0</v>
      </c>
      <c r="I31" s="18">
        <v>99888</v>
      </c>
      <c r="J31" s="18">
        <v>0</v>
      </c>
      <c r="K31" s="18">
        <v>0</v>
      </c>
      <c r="L31" s="19">
        <f t="shared" si="0"/>
        <v>49624</v>
      </c>
      <c r="M31" s="19">
        <f t="shared" si="1"/>
        <v>49624</v>
      </c>
      <c r="N31" s="19">
        <f t="shared" si="2"/>
        <v>66.809353095403708</v>
      </c>
      <c r="O31" s="19">
        <f t="shared" si="3"/>
        <v>49624</v>
      </c>
      <c r="P31" s="19">
        <f t="shared" si="4"/>
        <v>49624</v>
      </c>
      <c r="Q31" s="19">
        <f t="shared" si="5"/>
        <v>66.809353095403708</v>
      </c>
      <c r="R31" s="8"/>
    </row>
    <row r="32" spans="1:18" ht="26.4" x14ac:dyDescent="0.25">
      <c r="A32" s="15">
        <v>2</v>
      </c>
      <c r="B32" s="16" t="s">
        <v>64</v>
      </c>
      <c r="C32" s="17" t="s">
        <v>63</v>
      </c>
      <c r="D32" s="18">
        <v>0</v>
      </c>
      <c r="E32" s="18">
        <v>149512</v>
      </c>
      <c r="F32" s="18">
        <v>149512</v>
      </c>
      <c r="G32" s="18">
        <v>99888</v>
      </c>
      <c r="H32" s="18">
        <v>0</v>
      </c>
      <c r="I32" s="18">
        <v>99888</v>
      </c>
      <c r="J32" s="18">
        <v>0</v>
      </c>
      <c r="K32" s="18">
        <v>0</v>
      </c>
      <c r="L32" s="19">
        <f t="shared" si="0"/>
        <v>49624</v>
      </c>
      <c r="M32" s="19">
        <f t="shared" si="1"/>
        <v>49624</v>
      </c>
      <c r="N32" s="19">
        <f t="shared" si="2"/>
        <v>66.809353095403708</v>
      </c>
      <c r="O32" s="19">
        <f t="shared" si="3"/>
        <v>49624</v>
      </c>
      <c r="P32" s="19">
        <f t="shared" si="4"/>
        <v>49624</v>
      </c>
      <c r="Q32" s="19">
        <f t="shared" si="5"/>
        <v>66.809353095403708</v>
      </c>
      <c r="R32" s="8"/>
    </row>
    <row r="33" spans="1:18" x14ac:dyDescent="0.25">
      <c r="A33" s="15">
        <v>1</v>
      </c>
      <c r="B33" s="16" t="s">
        <v>23</v>
      </c>
      <c r="C33" s="17" t="s">
        <v>45</v>
      </c>
      <c r="D33" s="18">
        <v>0</v>
      </c>
      <c r="E33" s="18">
        <v>149512</v>
      </c>
      <c r="F33" s="18">
        <v>149512</v>
      </c>
      <c r="G33" s="18">
        <v>99888</v>
      </c>
      <c r="H33" s="18">
        <v>0</v>
      </c>
      <c r="I33" s="18">
        <v>99888</v>
      </c>
      <c r="J33" s="18">
        <v>0</v>
      </c>
      <c r="K33" s="18">
        <v>0</v>
      </c>
      <c r="L33" s="19">
        <f t="shared" si="0"/>
        <v>49624</v>
      </c>
      <c r="M33" s="19">
        <f t="shared" si="1"/>
        <v>49624</v>
      </c>
      <c r="N33" s="19">
        <f t="shared" si="2"/>
        <v>66.809353095403708</v>
      </c>
      <c r="O33" s="19">
        <f t="shared" si="3"/>
        <v>49624</v>
      </c>
      <c r="P33" s="19">
        <f t="shared" si="4"/>
        <v>49624</v>
      </c>
      <c r="Q33" s="19">
        <f t="shared" si="5"/>
        <v>66.809353095403708</v>
      </c>
      <c r="R33" s="8"/>
    </row>
    <row r="34" spans="1:18" x14ac:dyDescent="0.25">
      <c r="A34" s="15">
        <v>2</v>
      </c>
      <c r="B34" s="16" t="s">
        <v>65</v>
      </c>
      <c r="C34" s="17" t="s">
        <v>66</v>
      </c>
      <c r="D34" s="18">
        <v>0</v>
      </c>
      <c r="E34" s="18">
        <v>149512</v>
      </c>
      <c r="F34" s="18">
        <v>149512</v>
      </c>
      <c r="G34" s="18">
        <v>99888</v>
      </c>
      <c r="H34" s="18">
        <v>0</v>
      </c>
      <c r="I34" s="18">
        <v>99888</v>
      </c>
      <c r="J34" s="18">
        <v>0</v>
      </c>
      <c r="K34" s="18">
        <v>0</v>
      </c>
      <c r="L34" s="19">
        <f t="shared" si="0"/>
        <v>49624</v>
      </c>
      <c r="M34" s="19">
        <f t="shared" si="1"/>
        <v>49624</v>
      </c>
      <c r="N34" s="19">
        <f t="shared" si="2"/>
        <v>66.809353095403708</v>
      </c>
      <c r="O34" s="19">
        <f t="shared" si="3"/>
        <v>49624</v>
      </c>
      <c r="P34" s="19">
        <f t="shared" si="4"/>
        <v>49624</v>
      </c>
      <c r="Q34" s="19">
        <f t="shared" si="5"/>
        <v>66.809353095403708</v>
      </c>
      <c r="R34" s="8"/>
    </row>
    <row r="35" spans="1:18" ht="26.4" x14ac:dyDescent="0.25">
      <c r="A35" s="15">
        <v>0</v>
      </c>
      <c r="B35" s="16" t="s">
        <v>67</v>
      </c>
      <c r="C35" s="17" t="s">
        <v>68</v>
      </c>
      <c r="D35" s="18">
        <v>0</v>
      </c>
      <c r="E35" s="18">
        <v>100000</v>
      </c>
      <c r="F35" s="18">
        <v>100000</v>
      </c>
      <c r="G35" s="18">
        <v>99888</v>
      </c>
      <c r="H35" s="18">
        <v>0</v>
      </c>
      <c r="I35" s="18">
        <v>99888</v>
      </c>
      <c r="J35" s="18">
        <v>0</v>
      </c>
      <c r="K35" s="18">
        <v>0</v>
      </c>
      <c r="L35" s="19">
        <f t="shared" si="0"/>
        <v>112</v>
      </c>
      <c r="M35" s="19">
        <f t="shared" si="1"/>
        <v>112</v>
      </c>
      <c r="N35" s="19">
        <f t="shared" si="2"/>
        <v>99.888000000000005</v>
      </c>
      <c r="O35" s="19">
        <f t="shared" si="3"/>
        <v>112</v>
      </c>
      <c r="P35" s="19">
        <f t="shared" si="4"/>
        <v>112</v>
      </c>
      <c r="Q35" s="19">
        <f t="shared" si="5"/>
        <v>99.888000000000005</v>
      </c>
      <c r="R35" s="8"/>
    </row>
    <row r="36" spans="1:18" x14ac:dyDescent="0.25">
      <c r="A36" s="15">
        <v>2</v>
      </c>
      <c r="B36" s="16" t="s">
        <v>69</v>
      </c>
      <c r="C36" s="17" t="s">
        <v>70</v>
      </c>
      <c r="D36" s="18">
        <v>0</v>
      </c>
      <c r="E36" s="18">
        <v>49512</v>
      </c>
      <c r="F36" s="18">
        <v>49512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9">
        <f t="shared" si="0"/>
        <v>49512</v>
      </c>
      <c r="M36" s="19">
        <f t="shared" si="1"/>
        <v>49512</v>
      </c>
      <c r="N36" s="19">
        <f t="shared" si="2"/>
        <v>0</v>
      </c>
      <c r="O36" s="19">
        <f t="shared" si="3"/>
        <v>49512</v>
      </c>
      <c r="P36" s="19">
        <f t="shared" si="4"/>
        <v>49512</v>
      </c>
      <c r="Q36" s="19">
        <f t="shared" si="5"/>
        <v>0</v>
      </c>
      <c r="R36" s="8"/>
    </row>
    <row r="37" spans="1:18" x14ac:dyDescent="0.25">
      <c r="A37" s="15">
        <v>0</v>
      </c>
      <c r="B37" s="16" t="s">
        <v>71</v>
      </c>
      <c r="C37" s="17" t="s">
        <v>72</v>
      </c>
      <c r="D37" s="18">
        <v>0</v>
      </c>
      <c r="E37" s="18">
        <v>49512</v>
      </c>
      <c r="F37" s="18">
        <v>49512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9">
        <f t="shared" si="0"/>
        <v>49512</v>
      </c>
      <c r="M37" s="19">
        <f t="shared" si="1"/>
        <v>49512</v>
      </c>
      <c r="N37" s="19">
        <f t="shared" si="2"/>
        <v>0</v>
      </c>
      <c r="O37" s="19">
        <f t="shared" si="3"/>
        <v>49512</v>
      </c>
      <c r="P37" s="19">
        <f t="shared" si="4"/>
        <v>49512</v>
      </c>
      <c r="Q37" s="19">
        <f t="shared" si="5"/>
        <v>0</v>
      </c>
      <c r="R37" s="8"/>
    </row>
    <row r="38" spans="1:18" ht="26.4" x14ac:dyDescent="0.25">
      <c r="A38" s="15">
        <v>3</v>
      </c>
      <c r="B38" s="16" t="s">
        <v>73</v>
      </c>
      <c r="C38" s="17" t="s">
        <v>74</v>
      </c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18">
        <v>49067.05</v>
      </c>
      <c r="J38" s="18">
        <v>0</v>
      </c>
      <c r="K38" s="18">
        <v>0</v>
      </c>
      <c r="L38" s="19">
        <f t="shared" si="0"/>
        <v>0</v>
      </c>
      <c r="M38" s="19">
        <f t="shared" si="1"/>
        <v>0</v>
      </c>
      <c r="N38" s="19">
        <f t="shared" si="2"/>
        <v>0</v>
      </c>
      <c r="O38" s="19">
        <f t="shared" si="3"/>
        <v>-49067.05</v>
      </c>
      <c r="P38" s="19">
        <f t="shared" si="4"/>
        <v>-49067.05</v>
      </c>
      <c r="Q38" s="19">
        <f t="shared" si="5"/>
        <v>0</v>
      </c>
      <c r="R38" s="8"/>
    </row>
    <row r="39" spans="1:18" ht="26.4" x14ac:dyDescent="0.25">
      <c r="A39" s="15">
        <v>2</v>
      </c>
      <c r="B39" s="16" t="s">
        <v>75</v>
      </c>
      <c r="C39" s="17" t="s">
        <v>74</v>
      </c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v>49067.05</v>
      </c>
      <c r="J39" s="18">
        <v>0</v>
      </c>
      <c r="K39" s="18">
        <v>0</v>
      </c>
      <c r="L39" s="19">
        <f t="shared" ref="L39:L70" si="6">F39-G39</f>
        <v>0</v>
      </c>
      <c r="M39" s="19">
        <f t="shared" ref="M39:M70" si="7">E39-G39</f>
        <v>0</v>
      </c>
      <c r="N39" s="19">
        <f t="shared" ref="N39:N70" si="8">IF(F39=0,0,(G39/F39)*100)</f>
        <v>0</v>
      </c>
      <c r="O39" s="19">
        <f t="shared" ref="O39:O70" si="9">E39-I39</f>
        <v>-49067.05</v>
      </c>
      <c r="P39" s="19">
        <f t="shared" ref="P39:P70" si="10">F39-I39</f>
        <v>-49067.05</v>
      </c>
      <c r="Q39" s="19">
        <f t="shared" ref="Q39:Q70" si="11">IF(F39=0,0,(I39/F39)*100)</f>
        <v>0</v>
      </c>
      <c r="R39" s="8"/>
    </row>
    <row r="40" spans="1:18" x14ac:dyDescent="0.25">
      <c r="A40" s="15">
        <v>1</v>
      </c>
      <c r="B40" s="16" t="s">
        <v>28</v>
      </c>
      <c r="C40" s="17" t="s">
        <v>29</v>
      </c>
      <c r="D40" s="18">
        <v>0</v>
      </c>
      <c r="E40" s="18">
        <v>0</v>
      </c>
      <c r="F40" s="18">
        <v>0</v>
      </c>
      <c r="G40" s="18">
        <v>0</v>
      </c>
      <c r="H40" s="18">
        <v>0</v>
      </c>
      <c r="I40" s="18">
        <v>230.5</v>
      </c>
      <c r="J40" s="18">
        <v>0</v>
      </c>
      <c r="K40" s="18">
        <v>0</v>
      </c>
      <c r="L40" s="19">
        <f t="shared" si="6"/>
        <v>0</v>
      </c>
      <c r="M40" s="19">
        <f t="shared" si="7"/>
        <v>0</v>
      </c>
      <c r="N40" s="19">
        <f t="shared" si="8"/>
        <v>0</v>
      </c>
      <c r="O40" s="19">
        <f t="shared" si="9"/>
        <v>-230.5</v>
      </c>
      <c r="P40" s="19">
        <f t="shared" si="10"/>
        <v>-230.5</v>
      </c>
      <c r="Q40" s="19">
        <f t="shared" si="11"/>
        <v>0</v>
      </c>
      <c r="R40" s="8"/>
    </row>
    <row r="41" spans="1:18" x14ac:dyDescent="0.25">
      <c r="A41" s="15">
        <v>3</v>
      </c>
      <c r="B41" s="16" t="s">
        <v>54</v>
      </c>
      <c r="C41" s="17" t="s">
        <v>55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v>230.5</v>
      </c>
      <c r="J41" s="18">
        <v>0</v>
      </c>
      <c r="K41" s="18">
        <v>0</v>
      </c>
      <c r="L41" s="19">
        <f t="shared" si="6"/>
        <v>0</v>
      </c>
      <c r="M41" s="19">
        <f t="shared" si="7"/>
        <v>0</v>
      </c>
      <c r="N41" s="19">
        <f t="shared" si="8"/>
        <v>0</v>
      </c>
      <c r="O41" s="19">
        <f t="shared" si="9"/>
        <v>-230.5</v>
      </c>
      <c r="P41" s="19">
        <f t="shared" si="10"/>
        <v>-230.5</v>
      </c>
      <c r="Q41" s="19">
        <f t="shared" si="11"/>
        <v>0</v>
      </c>
      <c r="R41" s="8"/>
    </row>
    <row r="42" spans="1:18" x14ac:dyDescent="0.25">
      <c r="A42" s="15">
        <v>0</v>
      </c>
      <c r="B42" s="16" t="s">
        <v>56</v>
      </c>
      <c r="C42" s="17" t="s">
        <v>57</v>
      </c>
      <c r="D42" s="18">
        <v>0</v>
      </c>
      <c r="E42" s="18">
        <v>0</v>
      </c>
      <c r="F42" s="18">
        <v>0</v>
      </c>
      <c r="G42" s="18">
        <v>0</v>
      </c>
      <c r="H42" s="18">
        <v>0</v>
      </c>
      <c r="I42" s="18">
        <v>230.5</v>
      </c>
      <c r="J42" s="18">
        <v>0</v>
      </c>
      <c r="K42" s="18">
        <v>0</v>
      </c>
      <c r="L42" s="19">
        <f t="shared" si="6"/>
        <v>0</v>
      </c>
      <c r="M42" s="19">
        <f t="shared" si="7"/>
        <v>0</v>
      </c>
      <c r="N42" s="19">
        <f t="shared" si="8"/>
        <v>0</v>
      </c>
      <c r="O42" s="19">
        <f t="shared" si="9"/>
        <v>-230.5</v>
      </c>
      <c r="P42" s="19">
        <f t="shared" si="10"/>
        <v>-230.5</v>
      </c>
      <c r="Q42" s="19">
        <f t="shared" si="11"/>
        <v>0</v>
      </c>
      <c r="R42" s="8"/>
    </row>
    <row r="43" spans="1:18" x14ac:dyDescent="0.25">
      <c r="A43" s="15">
        <v>1</v>
      </c>
      <c r="B43" s="16" t="s">
        <v>23</v>
      </c>
      <c r="C43" s="17" t="s">
        <v>45</v>
      </c>
      <c r="D43" s="18">
        <v>0</v>
      </c>
      <c r="E43" s="18">
        <v>0</v>
      </c>
      <c r="F43" s="18">
        <v>0</v>
      </c>
      <c r="G43" s="18">
        <v>0</v>
      </c>
      <c r="H43" s="18">
        <v>0</v>
      </c>
      <c r="I43" s="18">
        <v>48836.55</v>
      </c>
      <c r="J43" s="18">
        <v>0</v>
      </c>
      <c r="K43" s="18">
        <v>0</v>
      </c>
      <c r="L43" s="19">
        <f t="shared" si="6"/>
        <v>0</v>
      </c>
      <c r="M43" s="19">
        <f t="shared" si="7"/>
        <v>0</v>
      </c>
      <c r="N43" s="19">
        <f t="shared" si="8"/>
        <v>0</v>
      </c>
      <c r="O43" s="19">
        <f t="shared" si="9"/>
        <v>-48836.55</v>
      </c>
      <c r="P43" s="19">
        <f t="shared" si="10"/>
        <v>-48836.55</v>
      </c>
      <c r="Q43" s="19">
        <f t="shared" si="11"/>
        <v>0</v>
      </c>
      <c r="R43" s="8"/>
    </row>
    <row r="44" spans="1:18" x14ac:dyDescent="0.25">
      <c r="A44" s="15">
        <v>2</v>
      </c>
      <c r="B44" s="16" t="s">
        <v>65</v>
      </c>
      <c r="C44" s="17" t="s">
        <v>66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48836.55</v>
      </c>
      <c r="J44" s="18">
        <v>0</v>
      </c>
      <c r="K44" s="18">
        <v>0</v>
      </c>
      <c r="L44" s="19">
        <f t="shared" si="6"/>
        <v>0</v>
      </c>
      <c r="M44" s="19">
        <f t="shared" si="7"/>
        <v>0</v>
      </c>
      <c r="N44" s="19">
        <f t="shared" si="8"/>
        <v>0</v>
      </c>
      <c r="O44" s="19">
        <f t="shared" si="9"/>
        <v>-48836.55</v>
      </c>
      <c r="P44" s="19">
        <f t="shared" si="10"/>
        <v>-48836.55</v>
      </c>
      <c r="Q44" s="19">
        <f t="shared" si="11"/>
        <v>0</v>
      </c>
      <c r="R44" s="8"/>
    </row>
    <row r="45" spans="1:18" ht="26.4" x14ac:dyDescent="0.25">
      <c r="A45" s="15">
        <v>0</v>
      </c>
      <c r="B45" s="16" t="s">
        <v>67</v>
      </c>
      <c r="C45" s="17" t="s">
        <v>68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48836.55</v>
      </c>
      <c r="J45" s="18">
        <v>0</v>
      </c>
      <c r="K45" s="18">
        <v>0</v>
      </c>
      <c r="L45" s="19">
        <f t="shared" si="6"/>
        <v>0</v>
      </c>
      <c r="M45" s="19">
        <f t="shared" si="7"/>
        <v>0</v>
      </c>
      <c r="N45" s="19">
        <f t="shared" si="8"/>
        <v>0</v>
      </c>
      <c r="O45" s="19">
        <f t="shared" si="9"/>
        <v>-48836.55</v>
      </c>
      <c r="P45" s="19">
        <f t="shared" si="10"/>
        <v>-48836.55</v>
      </c>
      <c r="Q45" s="19">
        <f t="shared" si="11"/>
        <v>0</v>
      </c>
      <c r="R45" s="8"/>
    </row>
    <row r="46" spans="1:18" x14ac:dyDescent="0.25">
      <c r="A46" s="15">
        <v>1</v>
      </c>
      <c r="B46" s="16" t="s">
        <v>76</v>
      </c>
      <c r="C46" s="17" t="s">
        <v>77</v>
      </c>
      <c r="D46" s="18">
        <v>1130000</v>
      </c>
      <c r="E46" s="18">
        <v>1393500</v>
      </c>
      <c r="F46" s="18">
        <v>828500</v>
      </c>
      <c r="G46" s="18">
        <v>193268.93</v>
      </c>
      <c r="H46" s="18">
        <v>0</v>
      </c>
      <c r="I46" s="18">
        <v>474417.3</v>
      </c>
      <c r="J46" s="18">
        <v>0</v>
      </c>
      <c r="K46" s="18">
        <v>0</v>
      </c>
      <c r="L46" s="19">
        <f t="shared" si="6"/>
        <v>635231.07000000007</v>
      </c>
      <c r="M46" s="19">
        <f t="shared" si="7"/>
        <v>1200231.07</v>
      </c>
      <c r="N46" s="19">
        <f t="shared" si="8"/>
        <v>23.327571514785756</v>
      </c>
      <c r="O46" s="19">
        <f t="shared" si="9"/>
        <v>919082.7</v>
      </c>
      <c r="P46" s="19">
        <f t="shared" si="10"/>
        <v>354082.7</v>
      </c>
      <c r="Q46" s="19">
        <f t="shared" si="11"/>
        <v>57.262196741098371</v>
      </c>
      <c r="R46" s="8"/>
    </row>
    <row r="47" spans="1:18" x14ac:dyDescent="0.25">
      <c r="A47" s="15">
        <v>1</v>
      </c>
      <c r="B47" s="16" t="s">
        <v>78</v>
      </c>
      <c r="C47" s="17" t="s">
        <v>79</v>
      </c>
      <c r="D47" s="18">
        <v>1050000</v>
      </c>
      <c r="E47" s="18">
        <v>1313500</v>
      </c>
      <c r="F47" s="18">
        <v>788500</v>
      </c>
      <c r="G47" s="18">
        <v>193268.93</v>
      </c>
      <c r="H47" s="18">
        <v>0</v>
      </c>
      <c r="I47" s="18">
        <v>416210.27999999997</v>
      </c>
      <c r="J47" s="18">
        <v>0</v>
      </c>
      <c r="K47" s="18">
        <v>0</v>
      </c>
      <c r="L47" s="19">
        <f t="shared" si="6"/>
        <v>595231.07000000007</v>
      </c>
      <c r="M47" s="19">
        <f t="shared" si="7"/>
        <v>1120231.07</v>
      </c>
      <c r="N47" s="19">
        <f t="shared" si="8"/>
        <v>24.510961318960049</v>
      </c>
      <c r="O47" s="19">
        <f t="shared" si="9"/>
        <v>897289.72</v>
      </c>
      <c r="P47" s="19">
        <f t="shared" si="10"/>
        <v>372289.72000000003</v>
      </c>
      <c r="Q47" s="19">
        <f t="shared" si="11"/>
        <v>52.785070386810396</v>
      </c>
      <c r="R47" s="8"/>
    </row>
    <row r="48" spans="1:18" x14ac:dyDescent="0.25">
      <c r="A48" s="15">
        <v>2</v>
      </c>
      <c r="B48" s="16" t="s">
        <v>80</v>
      </c>
      <c r="C48" s="17" t="s">
        <v>81</v>
      </c>
      <c r="D48" s="18">
        <v>350000</v>
      </c>
      <c r="E48" s="18">
        <v>350000</v>
      </c>
      <c r="F48" s="18">
        <v>175000</v>
      </c>
      <c r="G48" s="18">
        <v>0</v>
      </c>
      <c r="H48" s="18">
        <v>0</v>
      </c>
      <c r="I48" s="18">
        <v>38509.929999999993</v>
      </c>
      <c r="J48" s="18">
        <v>0</v>
      </c>
      <c r="K48" s="18">
        <v>0</v>
      </c>
      <c r="L48" s="19">
        <f t="shared" si="6"/>
        <v>175000</v>
      </c>
      <c r="M48" s="19">
        <f t="shared" si="7"/>
        <v>350000</v>
      </c>
      <c r="N48" s="19">
        <f t="shared" si="8"/>
        <v>0</v>
      </c>
      <c r="O48" s="19">
        <f t="shared" si="9"/>
        <v>311490.07</v>
      </c>
      <c r="P48" s="19">
        <f t="shared" si="10"/>
        <v>136490.07</v>
      </c>
      <c r="Q48" s="19">
        <f t="shared" si="11"/>
        <v>22.005674285714282</v>
      </c>
      <c r="R48" s="8"/>
    </row>
    <row r="49" spans="1:18" x14ac:dyDescent="0.25">
      <c r="A49" s="15">
        <v>1</v>
      </c>
      <c r="B49" s="16" t="s">
        <v>82</v>
      </c>
      <c r="C49" s="17" t="s">
        <v>81</v>
      </c>
      <c r="D49" s="18">
        <v>350000</v>
      </c>
      <c r="E49" s="18">
        <v>350000</v>
      </c>
      <c r="F49" s="18">
        <v>175000</v>
      </c>
      <c r="G49" s="18">
        <v>0</v>
      </c>
      <c r="H49" s="18">
        <v>0</v>
      </c>
      <c r="I49" s="18">
        <v>38509.929999999993</v>
      </c>
      <c r="J49" s="18">
        <v>0</v>
      </c>
      <c r="K49" s="18">
        <v>0</v>
      </c>
      <c r="L49" s="19">
        <f t="shared" si="6"/>
        <v>175000</v>
      </c>
      <c r="M49" s="19">
        <f t="shared" si="7"/>
        <v>350000</v>
      </c>
      <c r="N49" s="19">
        <f t="shared" si="8"/>
        <v>0</v>
      </c>
      <c r="O49" s="19">
        <f t="shared" si="9"/>
        <v>311490.07</v>
      </c>
      <c r="P49" s="19">
        <f t="shared" si="10"/>
        <v>136490.07</v>
      </c>
      <c r="Q49" s="19">
        <f t="shared" si="11"/>
        <v>22.005674285714282</v>
      </c>
      <c r="R49" s="8"/>
    </row>
    <row r="50" spans="1:18" x14ac:dyDescent="0.25">
      <c r="A50" s="15">
        <v>1</v>
      </c>
      <c r="B50" s="16" t="s">
        <v>28</v>
      </c>
      <c r="C50" s="17" t="s">
        <v>29</v>
      </c>
      <c r="D50" s="18">
        <v>350000</v>
      </c>
      <c r="E50" s="18">
        <v>350000</v>
      </c>
      <c r="F50" s="18">
        <v>175000</v>
      </c>
      <c r="G50" s="18">
        <v>0</v>
      </c>
      <c r="H50" s="18">
        <v>0</v>
      </c>
      <c r="I50" s="18">
        <v>38509.929999999993</v>
      </c>
      <c r="J50" s="18">
        <v>0</v>
      </c>
      <c r="K50" s="18">
        <v>0</v>
      </c>
      <c r="L50" s="19">
        <f t="shared" si="6"/>
        <v>175000</v>
      </c>
      <c r="M50" s="19">
        <f t="shared" si="7"/>
        <v>350000</v>
      </c>
      <c r="N50" s="19">
        <f t="shared" si="8"/>
        <v>0</v>
      </c>
      <c r="O50" s="19">
        <f t="shared" si="9"/>
        <v>311490.07</v>
      </c>
      <c r="P50" s="19">
        <f t="shared" si="10"/>
        <v>136490.07</v>
      </c>
      <c r="Q50" s="19">
        <f t="shared" si="11"/>
        <v>22.005674285714282</v>
      </c>
      <c r="R50" s="8"/>
    </row>
    <row r="51" spans="1:18" x14ac:dyDescent="0.25">
      <c r="A51" s="15">
        <v>3</v>
      </c>
      <c r="B51" s="16" t="s">
        <v>54</v>
      </c>
      <c r="C51" s="17" t="s">
        <v>55</v>
      </c>
      <c r="D51" s="18">
        <v>350000</v>
      </c>
      <c r="E51" s="18">
        <v>350000</v>
      </c>
      <c r="F51" s="18">
        <v>175000</v>
      </c>
      <c r="G51" s="18">
        <v>0</v>
      </c>
      <c r="H51" s="18">
        <v>0</v>
      </c>
      <c r="I51" s="18">
        <v>38509.929999999993</v>
      </c>
      <c r="J51" s="18">
        <v>0</v>
      </c>
      <c r="K51" s="18">
        <v>0</v>
      </c>
      <c r="L51" s="19">
        <f t="shared" si="6"/>
        <v>175000</v>
      </c>
      <c r="M51" s="19">
        <f t="shared" si="7"/>
        <v>350000</v>
      </c>
      <c r="N51" s="19">
        <f t="shared" si="8"/>
        <v>0</v>
      </c>
      <c r="O51" s="19">
        <f t="shared" si="9"/>
        <v>311490.07</v>
      </c>
      <c r="P51" s="19">
        <f t="shared" si="10"/>
        <v>136490.07</v>
      </c>
      <c r="Q51" s="19">
        <f t="shared" si="11"/>
        <v>22.005674285714282</v>
      </c>
      <c r="R51" s="8"/>
    </row>
    <row r="52" spans="1:18" x14ac:dyDescent="0.25">
      <c r="A52" s="15">
        <v>0</v>
      </c>
      <c r="B52" s="16" t="s">
        <v>56</v>
      </c>
      <c r="C52" s="17" t="s">
        <v>57</v>
      </c>
      <c r="D52" s="18">
        <v>0</v>
      </c>
      <c r="E52" s="18">
        <v>0</v>
      </c>
      <c r="F52" s="18">
        <v>0</v>
      </c>
      <c r="G52" s="18">
        <v>0</v>
      </c>
      <c r="H52" s="18">
        <v>0</v>
      </c>
      <c r="I52" s="18">
        <v>1269.96</v>
      </c>
      <c r="J52" s="18">
        <v>0</v>
      </c>
      <c r="K52" s="18">
        <v>0</v>
      </c>
      <c r="L52" s="19">
        <f t="shared" si="6"/>
        <v>0</v>
      </c>
      <c r="M52" s="19">
        <f t="shared" si="7"/>
        <v>0</v>
      </c>
      <c r="N52" s="19">
        <f t="shared" si="8"/>
        <v>0</v>
      </c>
      <c r="O52" s="19">
        <f t="shared" si="9"/>
        <v>-1269.96</v>
      </c>
      <c r="P52" s="19">
        <f t="shared" si="10"/>
        <v>-1269.96</v>
      </c>
      <c r="Q52" s="19">
        <f t="shared" si="11"/>
        <v>0</v>
      </c>
      <c r="R52" s="8"/>
    </row>
    <row r="53" spans="1:18" x14ac:dyDescent="0.25">
      <c r="A53" s="15">
        <v>0</v>
      </c>
      <c r="B53" s="16" t="s">
        <v>83</v>
      </c>
      <c r="C53" s="17" t="s">
        <v>84</v>
      </c>
      <c r="D53" s="18">
        <v>350000</v>
      </c>
      <c r="E53" s="18">
        <v>350000</v>
      </c>
      <c r="F53" s="18">
        <v>175000</v>
      </c>
      <c r="G53" s="18">
        <v>0</v>
      </c>
      <c r="H53" s="18">
        <v>0</v>
      </c>
      <c r="I53" s="18">
        <v>37239.969999999994</v>
      </c>
      <c r="J53" s="18">
        <v>0</v>
      </c>
      <c r="K53" s="18">
        <v>0</v>
      </c>
      <c r="L53" s="19">
        <f t="shared" si="6"/>
        <v>175000</v>
      </c>
      <c r="M53" s="19">
        <f t="shared" si="7"/>
        <v>350000</v>
      </c>
      <c r="N53" s="19">
        <f t="shared" si="8"/>
        <v>0</v>
      </c>
      <c r="O53" s="19">
        <f t="shared" si="9"/>
        <v>312760.03000000003</v>
      </c>
      <c r="P53" s="19">
        <f t="shared" si="10"/>
        <v>137760.03</v>
      </c>
      <c r="Q53" s="19">
        <f t="shared" si="11"/>
        <v>21.279982857142855</v>
      </c>
      <c r="R53" s="8"/>
    </row>
    <row r="54" spans="1:18" ht="26.4" x14ac:dyDescent="0.25">
      <c r="A54" s="15">
        <v>2</v>
      </c>
      <c r="B54" s="16" t="s">
        <v>85</v>
      </c>
      <c r="C54" s="17" t="s">
        <v>86</v>
      </c>
      <c r="D54" s="18">
        <v>700000</v>
      </c>
      <c r="E54" s="18">
        <v>700000</v>
      </c>
      <c r="F54" s="18">
        <v>350000</v>
      </c>
      <c r="G54" s="18">
        <v>0</v>
      </c>
      <c r="H54" s="18">
        <v>0</v>
      </c>
      <c r="I54" s="18">
        <v>184431.41999999998</v>
      </c>
      <c r="J54" s="18">
        <v>0</v>
      </c>
      <c r="K54" s="18">
        <v>0</v>
      </c>
      <c r="L54" s="19">
        <f t="shared" si="6"/>
        <v>350000</v>
      </c>
      <c r="M54" s="19">
        <f t="shared" si="7"/>
        <v>700000</v>
      </c>
      <c r="N54" s="19">
        <f t="shared" si="8"/>
        <v>0</v>
      </c>
      <c r="O54" s="19">
        <f t="shared" si="9"/>
        <v>515568.58</v>
      </c>
      <c r="P54" s="19">
        <f t="shared" si="10"/>
        <v>165568.58000000002</v>
      </c>
      <c r="Q54" s="19">
        <f t="shared" si="11"/>
        <v>52.694691428571424</v>
      </c>
      <c r="R54" s="8"/>
    </row>
    <row r="55" spans="1:18" ht="39.6" x14ac:dyDescent="0.25">
      <c r="A55" s="15">
        <v>3</v>
      </c>
      <c r="B55" s="16" t="s">
        <v>87</v>
      </c>
      <c r="C55" s="17" t="s">
        <v>88</v>
      </c>
      <c r="D55" s="18">
        <v>700000</v>
      </c>
      <c r="E55" s="18">
        <v>700000</v>
      </c>
      <c r="F55" s="18">
        <v>350000</v>
      </c>
      <c r="G55" s="18">
        <v>0</v>
      </c>
      <c r="H55" s="18">
        <v>0</v>
      </c>
      <c r="I55" s="18">
        <v>184431.41999999998</v>
      </c>
      <c r="J55" s="18">
        <v>0</v>
      </c>
      <c r="K55" s="18">
        <v>0</v>
      </c>
      <c r="L55" s="19">
        <f t="shared" si="6"/>
        <v>350000</v>
      </c>
      <c r="M55" s="19">
        <f t="shared" si="7"/>
        <v>700000</v>
      </c>
      <c r="N55" s="19">
        <f t="shared" si="8"/>
        <v>0</v>
      </c>
      <c r="O55" s="19">
        <f t="shared" si="9"/>
        <v>515568.58</v>
      </c>
      <c r="P55" s="19">
        <f t="shared" si="10"/>
        <v>165568.58000000002</v>
      </c>
      <c r="Q55" s="19">
        <f t="shared" si="11"/>
        <v>52.694691428571424</v>
      </c>
      <c r="R55" s="8"/>
    </row>
    <row r="56" spans="1:18" ht="39.6" x14ac:dyDescent="0.25">
      <c r="A56" s="15">
        <v>1</v>
      </c>
      <c r="B56" s="16" t="s">
        <v>89</v>
      </c>
      <c r="C56" s="17" t="s">
        <v>88</v>
      </c>
      <c r="D56" s="18">
        <v>700000</v>
      </c>
      <c r="E56" s="18">
        <v>700000</v>
      </c>
      <c r="F56" s="18">
        <v>350000</v>
      </c>
      <c r="G56" s="18">
        <v>0</v>
      </c>
      <c r="H56" s="18">
        <v>0</v>
      </c>
      <c r="I56" s="18">
        <v>184431.41999999998</v>
      </c>
      <c r="J56" s="18">
        <v>0</v>
      </c>
      <c r="K56" s="18">
        <v>0</v>
      </c>
      <c r="L56" s="19">
        <f t="shared" si="6"/>
        <v>350000</v>
      </c>
      <c r="M56" s="19">
        <f t="shared" si="7"/>
        <v>700000</v>
      </c>
      <c r="N56" s="19">
        <f t="shared" si="8"/>
        <v>0</v>
      </c>
      <c r="O56" s="19">
        <f t="shared" si="9"/>
        <v>515568.58</v>
      </c>
      <c r="P56" s="19">
        <f t="shared" si="10"/>
        <v>165568.58000000002</v>
      </c>
      <c r="Q56" s="19">
        <f t="shared" si="11"/>
        <v>52.694691428571424</v>
      </c>
      <c r="R56" s="8"/>
    </row>
    <row r="57" spans="1:18" x14ac:dyDescent="0.25">
      <c r="A57" s="15">
        <v>1</v>
      </c>
      <c r="B57" s="16" t="s">
        <v>28</v>
      </c>
      <c r="C57" s="17" t="s">
        <v>29</v>
      </c>
      <c r="D57" s="18">
        <v>700000</v>
      </c>
      <c r="E57" s="18">
        <v>700000</v>
      </c>
      <c r="F57" s="18">
        <v>350000</v>
      </c>
      <c r="G57" s="18">
        <v>0</v>
      </c>
      <c r="H57" s="18">
        <v>0</v>
      </c>
      <c r="I57" s="18">
        <v>177931.41999999998</v>
      </c>
      <c r="J57" s="18">
        <v>0</v>
      </c>
      <c r="K57" s="18">
        <v>0</v>
      </c>
      <c r="L57" s="19">
        <f t="shared" si="6"/>
        <v>350000</v>
      </c>
      <c r="M57" s="19">
        <f t="shared" si="7"/>
        <v>700000</v>
      </c>
      <c r="N57" s="19">
        <f t="shared" si="8"/>
        <v>0</v>
      </c>
      <c r="O57" s="19">
        <f t="shared" si="9"/>
        <v>522068.58</v>
      </c>
      <c r="P57" s="19">
        <f t="shared" si="10"/>
        <v>172068.58000000002</v>
      </c>
      <c r="Q57" s="19">
        <f t="shared" si="11"/>
        <v>50.83754857142857</v>
      </c>
      <c r="R57" s="8"/>
    </row>
    <row r="58" spans="1:18" x14ac:dyDescent="0.25">
      <c r="A58" s="15">
        <v>3</v>
      </c>
      <c r="B58" s="16" t="s">
        <v>54</v>
      </c>
      <c r="C58" s="17" t="s">
        <v>55</v>
      </c>
      <c r="D58" s="18">
        <v>700000</v>
      </c>
      <c r="E58" s="18">
        <v>700000</v>
      </c>
      <c r="F58" s="18">
        <v>350000</v>
      </c>
      <c r="G58" s="18">
        <v>0</v>
      </c>
      <c r="H58" s="18">
        <v>0</v>
      </c>
      <c r="I58" s="18">
        <v>177931.41999999998</v>
      </c>
      <c r="J58" s="18">
        <v>0</v>
      </c>
      <c r="K58" s="18">
        <v>0</v>
      </c>
      <c r="L58" s="19">
        <f t="shared" si="6"/>
        <v>350000</v>
      </c>
      <c r="M58" s="19">
        <f t="shared" si="7"/>
        <v>700000</v>
      </c>
      <c r="N58" s="19">
        <f t="shared" si="8"/>
        <v>0</v>
      </c>
      <c r="O58" s="19">
        <f t="shared" si="9"/>
        <v>522068.58</v>
      </c>
      <c r="P58" s="19">
        <f t="shared" si="10"/>
        <v>172068.58000000002</v>
      </c>
      <c r="Q58" s="19">
        <f t="shared" si="11"/>
        <v>50.83754857142857</v>
      </c>
      <c r="R58" s="8"/>
    </row>
    <row r="59" spans="1:18" x14ac:dyDescent="0.25">
      <c r="A59" s="15">
        <v>0</v>
      </c>
      <c r="B59" s="16" t="s">
        <v>56</v>
      </c>
      <c r="C59" s="17" t="s">
        <v>57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8">
        <v>26608.639999999999</v>
      </c>
      <c r="J59" s="18">
        <v>0</v>
      </c>
      <c r="K59" s="18">
        <v>0</v>
      </c>
      <c r="L59" s="19">
        <f t="shared" si="6"/>
        <v>0</v>
      </c>
      <c r="M59" s="19">
        <f t="shared" si="7"/>
        <v>0</v>
      </c>
      <c r="N59" s="19">
        <f t="shared" si="8"/>
        <v>0</v>
      </c>
      <c r="O59" s="19">
        <f t="shared" si="9"/>
        <v>-26608.639999999999</v>
      </c>
      <c r="P59" s="19">
        <f t="shared" si="10"/>
        <v>-26608.639999999999</v>
      </c>
      <c r="Q59" s="19">
        <f t="shared" si="11"/>
        <v>0</v>
      </c>
      <c r="R59" s="8"/>
    </row>
    <row r="60" spans="1:18" x14ac:dyDescent="0.25">
      <c r="A60" s="15">
        <v>0</v>
      </c>
      <c r="B60" s="16" t="s">
        <v>83</v>
      </c>
      <c r="C60" s="17" t="s">
        <v>84</v>
      </c>
      <c r="D60" s="18">
        <v>700000</v>
      </c>
      <c r="E60" s="18">
        <v>700000</v>
      </c>
      <c r="F60" s="18">
        <v>350000</v>
      </c>
      <c r="G60" s="18">
        <v>0</v>
      </c>
      <c r="H60" s="18">
        <v>0</v>
      </c>
      <c r="I60" s="18">
        <v>151322.78</v>
      </c>
      <c r="J60" s="18">
        <v>0</v>
      </c>
      <c r="K60" s="18">
        <v>0</v>
      </c>
      <c r="L60" s="19">
        <f t="shared" si="6"/>
        <v>350000</v>
      </c>
      <c r="M60" s="19">
        <f t="shared" si="7"/>
        <v>700000</v>
      </c>
      <c r="N60" s="19">
        <f t="shared" si="8"/>
        <v>0</v>
      </c>
      <c r="O60" s="19">
        <f t="shared" si="9"/>
        <v>548677.22</v>
      </c>
      <c r="P60" s="19">
        <f t="shared" si="10"/>
        <v>198677.22</v>
      </c>
      <c r="Q60" s="19">
        <f t="shared" si="11"/>
        <v>43.235079999999996</v>
      </c>
      <c r="R60" s="8"/>
    </row>
    <row r="61" spans="1:18" x14ac:dyDescent="0.25">
      <c r="A61" s="15">
        <v>1</v>
      </c>
      <c r="B61" s="16" t="s">
        <v>23</v>
      </c>
      <c r="C61" s="17" t="s">
        <v>45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18">
        <v>6500</v>
      </c>
      <c r="J61" s="18">
        <v>0</v>
      </c>
      <c r="K61" s="18">
        <v>0</v>
      </c>
      <c r="L61" s="19">
        <f t="shared" si="6"/>
        <v>0</v>
      </c>
      <c r="M61" s="19">
        <f t="shared" si="7"/>
        <v>0</v>
      </c>
      <c r="N61" s="19">
        <f t="shared" si="8"/>
        <v>0</v>
      </c>
      <c r="O61" s="19">
        <f t="shared" si="9"/>
        <v>-6500</v>
      </c>
      <c r="P61" s="19">
        <f t="shared" si="10"/>
        <v>-6500</v>
      </c>
      <c r="Q61" s="19">
        <f t="shared" si="11"/>
        <v>0</v>
      </c>
      <c r="R61" s="8"/>
    </row>
    <row r="62" spans="1:18" x14ac:dyDescent="0.25">
      <c r="A62" s="15">
        <v>2</v>
      </c>
      <c r="B62" s="16" t="s">
        <v>65</v>
      </c>
      <c r="C62" s="17" t="s">
        <v>66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6500</v>
      </c>
      <c r="J62" s="18">
        <v>0</v>
      </c>
      <c r="K62" s="18">
        <v>0</v>
      </c>
      <c r="L62" s="19">
        <f t="shared" si="6"/>
        <v>0</v>
      </c>
      <c r="M62" s="19">
        <f t="shared" si="7"/>
        <v>0</v>
      </c>
      <c r="N62" s="19">
        <f t="shared" si="8"/>
        <v>0</v>
      </c>
      <c r="O62" s="19">
        <f t="shared" si="9"/>
        <v>-6500</v>
      </c>
      <c r="P62" s="19">
        <f t="shared" si="10"/>
        <v>-6500</v>
      </c>
      <c r="Q62" s="19">
        <f t="shared" si="11"/>
        <v>0</v>
      </c>
      <c r="R62" s="8"/>
    </row>
    <row r="63" spans="1:18" ht="26.4" x14ac:dyDescent="0.25">
      <c r="A63" s="15">
        <v>0</v>
      </c>
      <c r="B63" s="16" t="s">
        <v>67</v>
      </c>
      <c r="C63" s="17" t="s">
        <v>68</v>
      </c>
      <c r="D63" s="18">
        <v>0</v>
      </c>
      <c r="E63" s="18">
        <v>0</v>
      </c>
      <c r="F63" s="18">
        <v>0</v>
      </c>
      <c r="G63" s="18">
        <v>0</v>
      </c>
      <c r="H63" s="18">
        <v>0</v>
      </c>
      <c r="I63" s="18">
        <v>6500</v>
      </c>
      <c r="J63" s="18">
        <v>0</v>
      </c>
      <c r="K63" s="18">
        <v>0</v>
      </c>
      <c r="L63" s="19">
        <f t="shared" si="6"/>
        <v>0</v>
      </c>
      <c r="M63" s="19">
        <f t="shared" si="7"/>
        <v>0</v>
      </c>
      <c r="N63" s="19">
        <f t="shared" si="8"/>
        <v>0</v>
      </c>
      <c r="O63" s="19">
        <f t="shared" si="9"/>
        <v>-6500</v>
      </c>
      <c r="P63" s="19">
        <f t="shared" si="10"/>
        <v>-6500</v>
      </c>
      <c r="Q63" s="19">
        <f t="shared" si="11"/>
        <v>0</v>
      </c>
      <c r="R63" s="8"/>
    </row>
    <row r="64" spans="1:18" ht="26.4" x14ac:dyDescent="0.25">
      <c r="A64" s="15">
        <v>2</v>
      </c>
      <c r="B64" s="16" t="s">
        <v>90</v>
      </c>
      <c r="C64" s="17" t="s">
        <v>91</v>
      </c>
      <c r="D64" s="18">
        <v>0</v>
      </c>
      <c r="E64" s="18">
        <v>263500</v>
      </c>
      <c r="F64" s="18">
        <v>263500</v>
      </c>
      <c r="G64" s="18">
        <v>193268.93</v>
      </c>
      <c r="H64" s="18">
        <v>0</v>
      </c>
      <c r="I64" s="18">
        <v>193268.93</v>
      </c>
      <c r="J64" s="18">
        <v>0</v>
      </c>
      <c r="K64" s="18">
        <v>0</v>
      </c>
      <c r="L64" s="19">
        <f t="shared" si="6"/>
        <v>70231.070000000007</v>
      </c>
      <c r="M64" s="19">
        <f t="shared" si="7"/>
        <v>70231.070000000007</v>
      </c>
      <c r="N64" s="19">
        <f t="shared" si="8"/>
        <v>73.346842504743819</v>
      </c>
      <c r="O64" s="19">
        <f t="shared" si="9"/>
        <v>70231.070000000007</v>
      </c>
      <c r="P64" s="19">
        <f t="shared" si="10"/>
        <v>70231.070000000007</v>
      </c>
      <c r="Q64" s="19">
        <f t="shared" si="11"/>
        <v>73.346842504743819</v>
      </c>
      <c r="R64" s="8"/>
    </row>
    <row r="65" spans="1:18" ht="52.8" x14ac:dyDescent="0.25">
      <c r="A65" s="15">
        <v>3</v>
      </c>
      <c r="B65" s="16" t="s">
        <v>92</v>
      </c>
      <c r="C65" s="17" t="s">
        <v>93</v>
      </c>
      <c r="D65" s="18">
        <v>0</v>
      </c>
      <c r="E65" s="18">
        <v>263500</v>
      </c>
      <c r="F65" s="18">
        <v>263500</v>
      </c>
      <c r="G65" s="18">
        <v>193268.93</v>
      </c>
      <c r="H65" s="18">
        <v>0</v>
      </c>
      <c r="I65" s="18">
        <v>193268.93</v>
      </c>
      <c r="J65" s="18">
        <v>0</v>
      </c>
      <c r="K65" s="18">
        <v>0</v>
      </c>
      <c r="L65" s="19">
        <f t="shared" si="6"/>
        <v>70231.070000000007</v>
      </c>
      <c r="M65" s="19">
        <f t="shared" si="7"/>
        <v>70231.070000000007</v>
      </c>
      <c r="N65" s="19">
        <f t="shared" si="8"/>
        <v>73.346842504743819</v>
      </c>
      <c r="O65" s="19">
        <f t="shared" si="9"/>
        <v>70231.070000000007</v>
      </c>
      <c r="P65" s="19">
        <f t="shared" si="10"/>
        <v>70231.070000000007</v>
      </c>
      <c r="Q65" s="19">
        <f t="shared" si="11"/>
        <v>73.346842504743819</v>
      </c>
      <c r="R65" s="8"/>
    </row>
    <row r="66" spans="1:18" ht="52.8" x14ac:dyDescent="0.25">
      <c r="A66" s="15">
        <v>1</v>
      </c>
      <c r="B66" s="16" t="s">
        <v>94</v>
      </c>
      <c r="C66" s="17" t="s">
        <v>93</v>
      </c>
      <c r="D66" s="18">
        <v>0</v>
      </c>
      <c r="E66" s="18">
        <v>263500</v>
      </c>
      <c r="F66" s="18">
        <v>263500</v>
      </c>
      <c r="G66" s="18">
        <v>193268.93</v>
      </c>
      <c r="H66" s="18">
        <v>0</v>
      </c>
      <c r="I66" s="18">
        <v>193268.93</v>
      </c>
      <c r="J66" s="18">
        <v>0</v>
      </c>
      <c r="K66" s="18">
        <v>0</v>
      </c>
      <c r="L66" s="19">
        <f t="shared" si="6"/>
        <v>70231.070000000007</v>
      </c>
      <c r="M66" s="19">
        <f t="shared" si="7"/>
        <v>70231.070000000007</v>
      </c>
      <c r="N66" s="19">
        <f t="shared" si="8"/>
        <v>73.346842504743819</v>
      </c>
      <c r="O66" s="19">
        <f t="shared" si="9"/>
        <v>70231.070000000007</v>
      </c>
      <c r="P66" s="19">
        <f t="shared" si="10"/>
        <v>70231.070000000007</v>
      </c>
      <c r="Q66" s="19">
        <f t="shared" si="11"/>
        <v>73.346842504743819</v>
      </c>
      <c r="R66" s="8"/>
    </row>
    <row r="67" spans="1:18" x14ac:dyDescent="0.25">
      <c r="A67" s="15">
        <v>1</v>
      </c>
      <c r="B67" s="16" t="s">
        <v>28</v>
      </c>
      <c r="C67" s="17" t="s">
        <v>29</v>
      </c>
      <c r="D67" s="18">
        <v>0</v>
      </c>
      <c r="E67" s="18">
        <v>263500</v>
      </c>
      <c r="F67" s="18">
        <v>263500</v>
      </c>
      <c r="G67" s="18">
        <v>193268.93</v>
      </c>
      <c r="H67" s="18">
        <v>0</v>
      </c>
      <c r="I67" s="18">
        <v>193268.93</v>
      </c>
      <c r="J67" s="18">
        <v>0</v>
      </c>
      <c r="K67" s="18">
        <v>0</v>
      </c>
      <c r="L67" s="19">
        <f t="shared" si="6"/>
        <v>70231.070000000007</v>
      </c>
      <c r="M67" s="19">
        <f t="shared" si="7"/>
        <v>70231.070000000007</v>
      </c>
      <c r="N67" s="19">
        <f t="shared" si="8"/>
        <v>73.346842504743819</v>
      </c>
      <c r="O67" s="19">
        <f t="shared" si="9"/>
        <v>70231.070000000007</v>
      </c>
      <c r="P67" s="19">
        <f t="shared" si="10"/>
        <v>70231.070000000007</v>
      </c>
      <c r="Q67" s="19">
        <f t="shared" si="11"/>
        <v>73.346842504743819</v>
      </c>
      <c r="R67" s="8"/>
    </row>
    <row r="68" spans="1:18" x14ac:dyDescent="0.25">
      <c r="A68" s="15">
        <v>3</v>
      </c>
      <c r="B68" s="16" t="s">
        <v>54</v>
      </c>
      <c r="C68" s="17" t="s">
        <v>55</v>
      </c>
      <c r="D68" s="18">
        <v>0</v>
      </c>
      <c r="E68" s="18">
        <v>263500</v>
      </c>
      <c r="F68" s="18">
        <v>263500</v>
      </c>
      <c r="G68" s="18">
        <v>193268.93</v>
      </c>
      <c r="H68" s="18">
        <v>0</v>
      </c>
      <c r="I68" s="18">
        <v>193268.93</v>
      </c>
      <c r="J68" s="18">
        <v>0</v>
      </c>
      <c r="K68" s="18">
        <v>0</v>
      </c>
      <c r="L68" s="19">
        <f t="shared" si="6"/>
        <v>70231.070000000007</v>
      </c>
      <c r="M68" s="19">
        <f t="shared" si="7"/>
        <v>70231.070000000007</v>
      </c>
      <c r="N68" s="19">
        <f t="shared" si="8"/>
        <v>73.346842504743819</v>
      </c>
      <c r="O68" s="19">
        <f t="shared" si="9"/>
        <v>70231.070000000007</v>
      </c>
      <c r="P68" s="19">
        <f t="shared" si="10"/>
        <v>70231.070000000007</v>
      </c>
      <c r="Q68" s="19">
        <f t="shared" si="11"/>
        <v>73.346842504743819</v>
      </c>
      <c r="R68" s="8"/>
    </row>
    <row r="69" spans="1:18" x14ac:dyDescent="0.25">
      <c r="A69" s="15">
        <v>0</v>
      </c>
      <c r="B69" s="16" t="s">
        <v>83</v>
      </c>
      <c r="C69" s="17" t="s">
        <v>84</v>
      </c>
      <c r="D69" s="18">
        <v>0</v>
      </c>
      <c r="E69" s="18">
        <v>263500</v>
      </c>
      <c r="F69" s="18">
        <v>263500</v>
      </c>
      <c r="G69" s="18">
        <v>193268.93</v>
      </c>
      <c r="H69" s="18">
        <v>0</v>
      </c>
      <c r="I69" s="18">
        <v>193268.93</v>
      </c>
      <c r="J69" s="18">
        <v>0</v>
      </c>
      <c r="K69" s="18">
        <v>0</v>
      </c>
      <c r="L69" s="19">
        <f t="shared" si="6"/>
        <v>70231.070000000007</v>
      </c>
      <c r="M69" s="19">
        <f t="shared" si="7"/>
        <v>70231.070000000007</v>
      </c>
      <c r="N69" s="19">
        <f t="shared" si="8"/>
        <v>73.346842504743819</v>
      </c>
      <c r="O69" s="19">
        <f t="shared" si="9"/>
        <v>70231.070000000007</v>
      </c>
      <c r="P69" s="19">
        <f t="shared" si="10"/>
        <v>70231.070000000007</v>
      </c>
      <c r="Q69" s="19">
        <f t="shared" si="11"/>
        <v>73.346842504743819</v>
      </c>
      <c r="R69" s="8"/>
    </row>
    <row r="70" spans="1:18" x14ac:dyDescent="0.25">
      <c r="A70" s="15">
        <v>1</v>
      </c>
      <c r="B70" s="16" t="s">
        <v>95</v>
      </c>
      <c r="C70" s="17" t="s">
        <v>96</v>
      </c>
      <c r="D70" s="18">
        <v>80000</v>
      </c>
      <c r="E70" s="18">
        <v>80000</v>
      </c>
      <c r="F70" s="18">
        <v>40000</v>
      </c>
      <c r="G70" s="18">
        <v>0</v>
      </c>
      <c r="H70" s="18">
        <v>0</v>
      </c>
      <c r="I70" s="18">
        <v>58207.020000000004</v>
      </c>
      <c r="J70" s="18">
        <v>0</v>
      </c>
      <c r="K70" s="18">
        <v>0</v>
      </c>
      <c r="L70" s="19">
        <f t="shared" si="6"/>
        <v>40000</v>
      </c>
      <c r="M70" s="19">
        <f t="shared" si="7"/>
        <v>80000</v>
      </c>
      <c r="N70" s="19">
        <f t="shared" si="8"/>
        <v>0</v>
      </c>
      <c r="O70" s="19">
        <f t="shared" si="9"/>
        <v>21792.979999999996</v>
      </c>
      <c r="P70" s="19">
        <f t="shared" si="10"/>
        <v>-18207.020000000004</v>
      </c>
      <c r="Q70" s="19">
        <f t="shared" si="11"/>
        <v>145.51755000000003</v>
      </c>
      <c r="R70" s="8"/>
    </row>
    <row r="71" spans="1:18" x14ac:dyDescent="0.25">
      <c r="A71" s="15">
        <v>2</v>
      </c>
      <c r="B71" s="16" t="s">
        <v>97</v>
      </c>
      <c r="C71" s="17" t="s">
        <v>98</v>
      </c>
      <c r="D71" s="18">
        <v>0</v>
      </c>
      <c r="E71" s="18">
        <v>0</v>
      </c>
      <c r="F71" s="18">
        <v>0</v>
      </c>
      <c r="G71" s="18">
        <v>0</v>
      </c>
      <c r="H71" s="18">
        <v>0</v>
      </c>
      <c r="I71" s="18">
        <v>30600</v>
      </c>
      <c r="J71" s="18">
        <v>0</v>
      </c>
      <c r="K71" s="18">
        <v>0</v>
      </c>
      <c r="L71" s="19">
        <f t="shared" ref="L71:L82" si="12">F71-G71</f>
        <v>0</v>
      </c>
      <c r="M71" s="19">
        <f t="shared" ref="M71:M82" si="13">E71-G71</f>
        <v>0</v>
      </c>
      <c r="N71" s="19">
        <f t="shared" ref="N71:N82" si="14">IF(F71=0,0,(G71/F71)*100)</f>
        <v>0</v>
      </c>
      <c r="O71" s="19">
        <f t="shared" ref="O71:O82" si="15">E71-I71</f>
        <v>-30600</v>
      </c>
      <c r="P71" s="19">
        <f t="shared" ref="P71:P82" si="16">F71-I71</f>
        <v>-30600</v>
      </c>
      <c r="Q71" s="19">
        <f t="shared" ref="Q71:Q82" si="17">IF(F71=0,0,(I71/F71)*100)</f>
        <v>0</v>
      </c>
      <c r="R71" s="8"/>
    </row>
    <row r="72" spans="1:18" x14ac:dyDescent="0.25">
      <c r="A72" s="15">
        <v>1</v>
      </c>
      <c r="B72" s="16" t="s">
        <v>99</v>
      </c>
      <c r="C72" s="17" t="s">
        <v>98</v>
      </c>
      <c r="D72" s="18">
        <v>0</v>
      </c>
      <c r="E72" s="18">
        <v>0</v>
      </c>
      <c r="F72" s="18">
        <v>0</v>
      </c>
      <c r="G72" s="18">
        <v>0</v>
      </c>
      <c r="H72" s="18">
        <v>0</v>
      </c>
      <c r="I72" s="18">
        <v>30600</v>
      </c>
      <c r="J72" s="18">
        <v>0</v>
      </c>
      <c r="K72" s="18">
        <v>0</v>
      </c>
      <c r="L72" s="19">
        <f t="shared" si="12"/>
        <v>0</v>
      </c>
      <c r="M72" s="19">
        <f t="shared" si="13"/>
        <v>0</v>
      </c>
      <c r="N72" s="19">
        <f t="shared" si="14"/>
        <v>0</v>
      </c>
      <c r="O72" s="19">
        <f t="shared" si="15"/>
        <v>-30600</v>
      </c>
      <c r="P72" s="19">
        <f t="shared" si="16"/>
        <v>-30600</v>
      </c>
      <c r="Q72" s="19">
        <f t="shared" si="17"/>
        <v>0</v>
      </c>
      <c r="R72" s="8"/>
    </row>
    <row r="73" spans="1:18" x14ac:dyDescent="0.25">
      <c r="A73" s="15">
        <v>1</v>
      </c>
      <c r="B73" s="16" t="s">
        <v>28</v>
      </c>
      <c r="C73" s="17" t="s">
        <v>29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v>30600</v>
      </c>
      <c r="J73" s="18">
        <v>0</v>
      </c>
      <c r="K73" s="18">
        <v>0</v>
      </c>
      <c r="L73" s="19">
        <f t="shared" si="12"/>
        <v>0</v>
      </c>
      <c r="M73" s="19">
        <f t="shared" si="13"/>
        <v>0</v>
      </c>
      <c r="N73" s="19">
        <f t="shared" si="14"/>
        <v>0</v>
      </c>
      <c r="O73" s="19">
        <f t="shared" si="15"/>
        <v>-30600</v>
      </c>
      <c r="P73" s="19">
        <f t="shared" si="16"/>
        <v>-30600</v>
      </c>
      <c r="Q73" s="19">
        <f t="shared" si="17"/>
        <v>0</v>
      </c>
      <c r="R73" s="8"/>
    </row>
    <row r="74" spans="1:18" x14ac:dyDescent="0.25">
      <c r="A74" s="15">
        <v>3</v>
      </c>
      <c r="B74" s="16" t="s">
        <v>54</v>
      </c>
      <c r="C74" s="17" t="s">
        <v>55</v>
      </c>
      <c r="D74" s="18">
        <v>0</v>
      </c>
      <c r="E74" s="18">
        <v>0</v>
      </c>
      <c r="F74" s="18">
        <v>0</v>
      </c>
      <c r="G74" s="18">
        <v>0</v>
      </c>
      <c r="H74" s="18">
        <v>0</v>
      </c>
      <c r="I74" s="18">
        <v>30600</v>
      </c>
      <c r="J74" s="18">
        <v>0</v>
      </c>
      <c r="K74" s="18">
        <v>0</v>
      </c>
      <c r="L74" s="19">
        <f t="shared" si="12"/>
        <v>0</v>
      </c>
      <c r="M74" s="19">
        <f t="shared" si="13"/>
        <v>0</v>
      </c>
      <c r="N74" s="19">
        <f t="shared" si="14"/>
        <v>0</v>
      </c>
      <c r="O74" s="19">
        <f t="shared" si="15"/>
        <v>-30600</v>
      </c>
      <c r="P74" s="19">
        <f t="shared" si="16"/>
        <v>-30600</v>
      </c>
      <c r="Q74" s="19">
        <f t="shared" si="17"/>
        <v>0</v>
      </c>
      <c r="R74" s="8"/>
    </row>
    <row r="75" spans="1:18" x14ac:dyDescent="0.25">
      <c r="A75" s="15">
        <v>0</v>
      </c>
      <c r="B75" s="16" t="s">
        <v>56</v>
      </c>
      <c r="C75" s="17" t="s">
        <v>57</v>
      </c>
      <c r="D75" s="18">
        <v>0</v>
      </c>
      <c r="E75" s="18">
        <v>0</v>
      </c>
      <c r="F75" s="18">
        <v>0</v>
      </c>
      <c r="G75" s="18">
        <v>0</v>
      </c>
      <c r="H75" s="18">
        <v>0</v>
      </c>
      <c r="I75" s="18">
        <v>30600</v>
      </c>
      <c r="J75" s="18">
        <v>0</v>
      </c>
      <c r="K75" s="18">
        <v>0</v>
      </c>
      <c r="L75" s="19">
        <f t="shared" si="12"/>
        <v>0</v>
      </c>
      <c r="M75" s="19">
        <f t="shared" si="13"/>
        <v>0</v>
      </c>
      <c r="N75" s="19">
        <f t="shared" si="14"/>
        <v>0</v>
      </c>
      <c r="O75" s="19">
        <f t="shared" si="15"/>
        <v>-30600</v>
      </c>
      <c r="P75" s="19">
        <f t="shared" si="16"/>
        <v>-30600</v>
      </c>
      <c r="Q75" s="19">
        <f t="shared" si="17"/>
        <v>0</v>
      </c>
      <c r="R75" s="8"/>
    </row>
    <row r="76" spans="1:18" ht="39.6" x14ac:dyDescent="0.25">
      <c r="A76" s="15">
        <v>2</v>
      </c>
      <c r="B76" s="16" t="s">
        <v>100</v>
      </c>
      <c r="C76" s="17" t="s">
        <v>101</v>
      </c>
      <c r="D76" s="18">
        <v>80000</v>
      </c>
      <c r="E76" s="18">
        <v>80000</v>
      </c>
      <c r="F76" s="18">
        <v>40000</v>
      </c>
      <c r="G76" s="18">
        <v>0</v>
      </c>
      <c r="H76" s="18">
        <v>0</v>
      </c>
      <c r="I76" s="18">
        <v>27607.02</v>
      </c>
      <c r="J76" s="18">
        <v>0</v>
      </c>
      <c r="K76" s="18">
        <v>0</v>
      </c>
      <c r="L76" s="19">
        <f t="shared" si="12"/>
        <v>40000</v>
      </c>
      <c r="M76" s="19">
        <f t="shared" si="13"/>
        <v>80000</v>
      </c>
      <c r="N76" s="19">
        <f t="shared" si="14"/>
        <v>0</v>
      </c>
      <c r="O76" s="19">
        <f t="shared" si="15"/>
        <v>52392.979999999996</v>
      </c>
      <c r="P76" s="19">
        <f t="shared" si="16"/>
        <v>12392.98</v>
      </c>
      <c r="Q76" s="19">
        <f t="shared" si="17"/>
        <v>69.01755</v>
      </c>
      <c r="R76" s="8"/>
    </row>
    <row r="77" spans="1:18" ht="39.6" x14ac:dyDescent="0.25">
      <c r="A77" s="15">
        <v>1</v>
      </c>
      <c r="B77" s="16" t="s">
        <v>102</v>
      </c>
      <c r="C77" s="17" t="s">
        <v>101</v>
      </c>
      <c r="D77" s="18">
        <v>80000</v>
      </c>
      <c r="E77" s="18">
        <v>80000</v>
      </c>
      <c r="F77" s="18">
        <v>40000</v>
      </c>
      <c r="G77" s="18">
        <v>0</v>
      </c>
      <c r="H77" s="18">
        <v>0</v>
      </c>
      <c r="I77" s="18">
        <v>27607.02</v>
      </c>
      <c r="J77" s="18">
        <v>0</v>
      </c>
      <c r="K77" s="18">
        <v>0</v>
      </c>
      <c r="L77" s="19">
        <f t="shared" si="12"/>
        <v>40000</v>
      </c>
      <c r="M77" s="19">
        <f t="shared" si="13"/>
        <v>80000</v>
      </c>
      <c r="N77" s="19">
        <f t="shared" si="14"/>
        <v>0</v>
      </c>
      <c r="O77" s="19">
        <f t="shared" si="15"/>
        <v>52392.979999999996</v>
      </c>
      <c r="P77" s="19">
        <f t="shared" si="16"/>
        <v>12392.98</v>
      </c>
      <c r="Q77" s="19">
        <f t="shared" si="17"/>
        <v>69.01755</v>
      </c>
      <c r="R77" s="8"/>
    </row>
    <row r="78" spans="1:18" x14ac:dyDescent="0.25">
      <c r="A78" s="15">
        <v>1</v>
      </c>
      <c r="B78" s="16" t="s">
        <v>28</v>
      </c>
      <c r="C78" s="17" t="s">
        <v>29</v>
      </c>
      <c r="D78" s="18">
        <v>80000</v>
      </c>
      <c r="E78" s="18">
        <v>80000</v>
      </c>
      <c r="F78" s="18">
        <v>40000</v>
      </c>
      <c r="G78" s="18">
        <v>0</v>
      </c>
      <c r="H78" s="18">
        <v>0</v>
      </c>
      <c r="I78" s="18">
        <v>27607.02</v>
      </c>
      <c r="J78" s="18">
        <v>0</v>
      </c>
      <c r="K78" s="18">
        <v>0</v>
      </c>
      <c r="L78" s="19">
        <f t="shared" si="12"/>
        <v>40000</v>
      </c>
      <c r="M78" s="19">
        <f t="shared" si="13"/>
        <v>80000</v>
      </c>
      <c r="N78" s="19">
        <f t="shared" si="14"/>
        <v>0</v>
      </c>
      <c r="O78" s="19">
        <f t="shared" si="15"/>
        <v>52392.979999999996</v>
      </c>
      <c r="P78" s="19">
        <f t="shared" si="16"/>
        <v>12392.98</v>
      </c>
      <c r="Q78" s="19">
        <f t="shared" si="17"/>
        <v>69.01755</v>
      </c>
      <c r="R78" s="8"/>
    </row>
    <row r="79" spans="1:18" x14ac:dyDescent="0.25">
      <c r="A79" s="15">
        <v>3</v>
      </c>
      <c r="B79" s="16" t="s">
        <v>54</v>
      </c>
      <c r="C79" s="17" t="s">
        <v>55</v>
      </c>
      <c r="D79" s="18">
        <v>80000</v>
      </c>
      <c r="E79" s="18">
        <v>80000</v>
      </c>
      <c r="F79" s="18">
        <v>40000</v>
      </c>
      <c r="G79" s="18">
        <v>0</v>
      </c>
      <c r="H79" s="18">
        <v>0</v>
      </c>
      <c r="I79" s="18">
        <v>27607.02</v>
      </c>
      <c r="J79" s="18">
        <v>0</v>
      </c>
      <c r="K79" s="18">
        <v>0</v>
      </c>
      <c r="L79" s="19">
        <f t="shared" si="12"/>
        <v>40000</v>
      </c>
      <c r="M79" s="19">
        <f t="shared" si="13"/>
        <v>80000</v>
      </c>
      <c r="N79" s="19">
        <f t="shared" si="14"/>
        <v>0</v>
      </c>
      <c r="O79" s="19">
        <f t="shared" si="15"/>
        <v>52392.979999999996</v>
      </c>
      <c r="P79" s="19">
        <f t="shared" si="16"/>
        <v>12392.98</v>
      </c>
      <c r="Q79" s="19">
        <f t="shared" si="17"/>
        <v>69.01755</v>
      </c>
      <c r="R79" s="8"/>
    </row>
    <row r="80" spans="1:18" x14ac:dyDescent="0.25">
      <c r="A80" s="15">
        <v>0</v>
      </c>
      <c r="B80" s="16" t="s">
        <v>56</v>
      </c>
      <c r="C80" s="17" t="s">
        <v>57</v>
      </c>
      <c r="D80" s="18">
        <v>45000</v>
      </c>
      <c r="E80" s="18">
        <v>45000</v>
      </c>
      <c r="F80" s="18">
        <v>22500</v>
      </c>
      <c r="G80" s="18">
        <v>0</v>
      </c>
      <c r="H80" s="18">
        <v>0</v>
      </c>
      <c r="I80" s="18">
        <v>27607.02</v>
      </c>
      <c r="J80" s="18">
        <v>0</v>
      </c>
      <c r="K80" s="18">
        <v>0</v>
      </c>
      <c r="L80" s="19">
        <f t="shared" si="12"/>
        <v>22500</v>
      </c>
      <c r="M80" s="19">
        <f t="shared" si="13"/>
        <v>45000</v>
      </c>
      <c r="N80" s="19">
        <f t="shared" si="14"/>
        <v>0</v>
      </c>
      <c r="O80" s="19">
        <f t="shared" si="15"/>
        <v>17392.98</v>
      </c>
      <c r="P80" s="19">
        <f t="shared" si="16"/>
        <v>-5107.0200000000004</v>
      </c>
      <c r="Q80" s="19">
        <f t="shared" si="17"/>
        <v>122.69786666666667</v>
      </c>
      <c r="R80" s="8"/>
    </row>
    <row r="81" spans="1:18" x14ac:dyDescent="0.25">
      <c r="A81" s="15">
        <v>0</v>
      </c>
      <c r="B81" s="16" t="s">
        <v>103</v>
      </c>
      <c r="C81" s="17" t="s">
        <v>104</v>
      </c>
      <c r="D81" s="18">
        <v>35000</v>
      </c>
      <c r="E81" s="18">
        <v>35000</v>
      </c>
      <c r="F81" s="18">
        <v>17500</v>
      </c>
      <c r="G81" s="18">
        <v>0</v>
      </c>
      <c r="H81" s="18">
        <v>0</v>
      </c>
      <c r="I81" s="18">
        <v>0</v>
      </c>
      <c r="J81" s="18">
        <v>0</v>
      </c>
      <c r="K81" s="18">
        <v>0</v>
      </c>
      <c r="L81" s="19">
        <f t="shared" si="12"/>
        <v>17500</v>
      </c>
      <c r="M81" s="19">
        <f t="shared" si="13"/>
        <v>35000</v>
      </c>
      <c r="N81" s="19">
        <f t="shared" si="14"/>
        <v>0</v>
      </c>
      <c r="O81" s="19">
        <f t="shared" si="15"/>
        <v>35000</v>
      </c>
      <c r="P81" s="19">
        <f t="shared" si="16"/>
        <v>17500</v>
      </c>
      <c r="Q81" s="19">
        <f t="shared" si="17"/>
        <v>0</v>
      </c>
      <c r="R81" s="8"/>
    </row>
    <row r="82" spans="1:18" x14ac:dyDescent="0.25">
      <c r="A82" s="15">
        <v>1</v>
      </c>
      <c r="B82" s="16" t="s">
        <v>105</v>
      </c>
      <c r="C82" s="17" t="s">
        <v>106</v>
      </c>
      <c r="D82" s="18">
        <v>1130000</v>
      </c>
      <c r="E82" s="18">
        <v>1646448</v>
      </c>
      <c r="F82" s="18">
        <v>1081448</v>
      </c>
      <c r="G82" s="18">
        <v>383050.66</v>
      </c>
      <c r="H82" s="18">
        <v>0</v>
      </c>
      <c r="I82" s="18">
        <v>1018580.9600000001</v>
      </c>
      <c r="J82" s="18">
        <v>0</v>
      </c>
      <c r="K82" s="18">
        <v>0</v>
      </c>
      <c r="L82" s="19">
        <f t="shared" si="12"/>
        <v>698397.34000000008</v>
      </c>
      <c r="M82" s="19">
        <f t="shared" si="13"/>
        <v>1263397.3400000001</v>
      </c>
      <c r="N82" s="19">
        <f t="shared" si="14"/>
        <v>35.420164446186966</v>
      </c>
      <c r="O82" s="19">
        <f t="shared" si="15"/>
        <v>627867.03999999992</v>
      </c>
      <c r="P82" s="19">
        <f t="shared" si="16"/>
        <v>62867.039999999921</v>
      </c>
      <c r="Q82" s="19">
        <f t="shared" si="17"/>
        <v>94.186771809647823</v>
      </c>
      <c r="R82" s="8"/>
    </row>
    <row r="84" spans="1:18" x14ac:dyDescent="0.25">
      <c r="B84" s="12"/>
      <c r="C84" s="10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</row>
    <row r="92" spans="1:18" hidden="1" x14ac:dyDescent="0.25"/>
  </sheetData>
  <mergeCells count="2">
    <mergeCell ref="B2:Q2"/>
    <mergeCell ref="B3:Q3"/>
  </mergeCells>
  <conditionalFormatting sqref="B7:B82">
    <cfRule type="expression" dxfId="95" priority="49" stopIfTrue="1">
      <formula>A7=1</formula>
    </cfRule>
    <cfRule type="expression" dxfId="94" priority="50" stopIfTrue="1">
      <formula>A7=2</formula>
    </cfRule>
    <cfRule type="expression" dxfId="93" priority="51" stopIfTrue="1">
      <formula>A7=3</formula>
    </cfRule>
  </conditionalFormatting>
  <conditionalFormatting sqref="C7:C82">
    <cfRule type="expression" dxfId="92" priority="52" stopIfTrue="1">
      <formula>A7=1</formula>
    </cfRule>
    <cfRule type="expression" dxfId="91" priority="53" stopIfTrue="1">
      <formula>A7=2</formula>
    </cfRule>
    <cfRule type="expression" dxfId="90" priority="54" stopIfTrue="1">
      <formula>A7=3</formula>
    </cfRule>
  </conditionalFormatting>
  <conditionalFormatting sqref="D7:D82">
    <cfRule type="expression" dxfId="89" priority="55" stopIfTrue="1">
      <formula>A7=1</formula>
    </cfRule>
    <cfRule type="expression" dxfId="88" priority="56" stopIfTrue="1">
      <formula>A7=2</formula>
    </cfRule>
    <cfRule type="expression" dxfId="87" priority="57" stopIfTrue="1">
      <formula>A7=3</formula>
    </cfRule>
  </conditionalFormatting>
  <conditionalFormatting sqref="E7:E82">
    <cfRule type="expression" dxfId="86" priority="58" stopIfTrue="1">
      <formula>A7=1</formula>
    </cfRule>
    <cfRule type="expression" dxfId="85" priority="59" stopIfTrue="1">
      <formula>A7=2</formula>
    </cfRule>
    <cfRule type="expression" dxfId="84" priority="60" stopIfTrue="1">
      <formula>A7=3</formula>
    </cfRule>
  </conditionalFormatting>
  <conditionalFormatting sqref="F7:F82">
    <cfRule type="expression" dxfId="83" priority="61" stopIfTrue="1">
      <formula>A7=1</formula>
    </cfRule>
    <cfRule type="expression" dxfId="82" priority="62" stopIfTrue="1">
      <formula>A7=2</formula>
    </cfRule>
    <cfRule type="expression" dxfId="81" priority="63" stopIfTrue="1">
      <formula>A7=3</formula>
    </cfRule>
  </conditionalFormatting>
  <conditionalFormatting sqref="G7:G82">
    <cfRule type="expression" dxfId="80" priority="64" stopIfTrue="1">
      <formula>A7=1</formula>
    </cfRule>
    <cfRule type="expression" dxfId="79" priority="65" stopIfTrue="1">
      <formula>A7=2</formula>
    </cfRule>
    <cfRule type="expression" dxfId="78" priority="66" stopIfTrue="1">
      <formula>A7=3</formula>
    </cfRule>
  </conditionalFormatting>
  <conditionalFormatting sqref="H7:H82">
    <cfRule type="expression" dxfId="77" priority="67" stopIfTrue="1">
      <formula>A7=1</formula>
    </cfRule>
    <cfRule type="expression" dxfId="76" priority="68" stopIfTrue="1">
      <formula>A7=2</formula>
    </cfRule>
    <cfRule type="expression" dxfId="75" priority="69" stopIfTrue="1">
      <formula>A7=3</formula>
    </cfRule>
  </conditionalFormatting>
  <conditionalFormatting sqref="I7:I82">
    <cfRule type="expression" dxfId="74" priority="70" stopIfTrue="1">
      <formula>A7=1</formula>
    </cfRule>
    <cfRule type="expression" dxfId="73" priority="71" stopIfTrue="1">
      <formula>A7=2</formula>
    </cfRule>
    <cfRule type="expression" dxfId="72" priority="72" stopIfTrue="1">
      <formula>A7=3</formula>
    </cfRule>
  </conditionalFormatting>
  <conditionalFormatting sqref="J7:J82">
    <cfRule type="expression" dxfId="71" priority="73" stopIfTrue="1">
      <formula>A7=1</formula>
    </cfRule>
    <cfRule type="expression" dxfId="70" priority="74" stopIfTrue="1">
      <formula>A7=2</formula>
    </cfRule>
    <cfRule type="expression" dxfId="69" priority="75" stopIfTrue="1">
      <formula>A7=3</formula>
    </cfRule>
  </conditionalFormatting>
  <conditionalFormatting sqref="K7:K82">
    <cfRule type="expression" dxfId="68" priority="76" stopIfTrue="1">
      <formula>A7=1</formula>
    </cfRule>
    <cfRule type="expression" dxfId="67" priority="77" stopIfTrue="1">
      <formula>A7=2</formula>
    </cfRule>
    <cfRule type="expression" dxfId="66" priority="78" stopIfTrue="1">
      <formula>A7=3</formula>
    </cfRule>
  </conditionalFormatting>
  <conditionalFormatting sqref="L7:L82">
    <cfRule type="expression" dxfId="65" priority="79" stopIfTrue="1">
      <formula>A7=1</formula>
    </cfRule>
    <cfRule type="expression" dxfId="64" priority="80" stopIfTrue="1">
      <formula>A7=2</formula>
    </cfRule>
    <cfRule type="expression" dxfId="63" priority="81" stopIfTrue="1">
      <formula>A7=3</formula>
    </cfRule>
  </conditionalFormatting>
  <conditionalFormatting sqref="M7:M82">
    <cfRule type="expression" dxfId="62" priority="82" stopIfTrue="1">
      <formula>A7=1</formula>
    </cfRule>
    <cfRule type="expression" dxfId="61" priority="83" stopIfTrue="1">
      <formula>A7=2</formula>
    </cfRule>
    <cfRule type="expression" dxfId="60" priority="84" stopIfTrue="1">
      <formula>A7=3</formula>
    </cfRule>
  </conditionalFormatting>
  <conditionalFormatting sqref="N7:N82">
    <cfRule type="expression" dxfId="59" priority="85" stopIfTrue="1">
      <formula>A7=1</formula>
    </cfRule>
    <cfRule type="expression" dxfId="58" priority="86" stopIfTrue="1">
      <formula>A7=2</formula>
    </cfRule>
    <cfRule type="expression" dxfId="57" priority="87" stopIfTrue="1">
      <formula>A7=3</formula>
    </cfRule>
  </conditionalFormatting>
  <conditionalFormatting sqref="O7:O82">
    <cfRule type="expression" dxfId="56" priority="88" stopIfTrue="1">
      <formula>A7=1</formula>
    </cfRule>
    <cfRule type="expression" dxfId="55" priority="89" stopIfTrue="1">
      <formula>A7=2</formula>
    </cfRule>
    <cfRule type="expression" dxfId="54" priority="90" stopIfTrue="1">
      <formula>A7=3</formula>
    </cfRule>
  </conditionalFormatting>
  <conditionalFormatting sqref="P7:P82">
    <cfRule type="expression" dxfId="53" priority="91" stopIfTrue="1">
      <formula>A7=1</formula>
    </cfRule>
    <cfRule type="expression" dxfId="52" priority="92" stopIfTrue="1">
      <formula>A7=2</formula>
    </cfRule>
    <cfRule type="expression" dxfId="51" priority="93" stopIfTrue="1">
      <formula>A7=3</formula>
    </cfRule>
  </conditionalFormatting>
  <conditionalFormatting sqref="Q7:Q82">
    <cfRule type="expression" dxfId="50" priority="94" stopIfTrue="1">
      <formula>A7=1</formula>
    </cfRule>
    <cfRule type="expression" dxfId="49" priority="95" stopIfTrue="1">
      <formula>A7=2</formula>
    </cfRule>
    <cfRule type="expression" dxfId="48" priority="96" stopIfTrue="1">
      <formula>A7=3</formula>
    </cfRule>
  </conditionalFormatting>
  <conditionalFormatting sqref="B84:B93">
    <cfRule type="expression" dxfId="47" priority="1" stopIfTrue="1">
      <formula>A84=1</formula>
    </cfRule>
    <cfRule type="expression" dxfId="46" priority="2" stopIfTrue="1">
      <formula>A84=2</formula>
    </cfRule>
    <cfRule type="expression" dxfId="45" priority="3" stopIfTrue="1">
      <formula>A84=3</formula>
    </cfRule>
  </conditionalFormatting>
  <conditionalFormatting sqref="C84:C93">
    <cfRule type="expression" dxfId="44" priority="4" stopIfTrue="1">
      <formula>A84=1</formula>
    </cfRule>
    <cfRule type="expression" dxfId="43" priority="5" stopIfTrue="1">
      <formula>A84=2</formula>
    </cfRule>
    <cfRule type="expression" dxfId="42" priority="6" stopIfTrue="1">
      <formula>A84=3</formula>
    </cfRule>
  </conditionalFormatting>
  <conditionalFormatting sqref="D84:D93">
    <cfRule type="expression" dxfId="41" priority="7" stopIfTrue="1">
      <formula>A84=1</formula>
    </cfRule>
    <cfRule type="expression" dxfId="40" priority="8" stopIfTrue="1">
      <formula>A84=2</formula>
    </cfRule>
    <cfRule type="expression" dxfId="39" priority="9" stopIfTrue="1">
      <formula>A84=3</formula>
    </cfRule>
  </conditionalFormatting>
  <conditionalFormatting sqref="E84:E93">
    <cfRule type="expression" dxfId="38" priority="10" stopIfTrue="1">
      <formula>A84=1</formula>
    </cfRule>
    <cfRule type="expression" dxfId="37" priority="11" stopIfTrue="1">
      <formula>A84=2</formula>
    </cfRule>
    <cfRule type="expression" dxfId="36" priority="12" stopIfTrue="1">
      <formula>A84=3</formula>
    </cfRule>
  </conditionalFormatting>
  <conditionalFormatting sqref="F84:F93">
    <cfRule type="expression" dxfId="35" priority="13" stopIfTrue="1">
      <formula>A84=1</formula>
    </cfRule>
    <cfRule type="expression" dxfId="34" priority="14" stopIfTrue="1">
      <formula>A84=2</formula>
    </cfRule>
    <cfRule type="expression" dxfId="33" priority="15" stopIfTrue="1">
      <formula>A84=3</formula>
    </cfRule>
  </conditionalFormatting>
  <conditionalFormatting sqref="G84:G93">
    <cfRule type="expression" dxfId="32" priority="16" stopIfTrue="1">
      <formula>A84=1</formula>
    </cfRule>
    <cfRule type="expression" dxfId="31" priority="17" stopIfTrue="1">
      <formula>A84=2</formula>
    </cfRule>
    <cfRule type="expression" dxfId="30" priority="18" stopIfTrue="1">
      <formula>A84=3</formula>
    </cfRule>
  </conditionalFormatting>
  <conditionalFormatting sqref="H84:H93">
    <cfRule type="expression" dxfId="29" priority="19" stopIfTrue="1">
      <formula>A84=1</formula>
    </cfRule>
    <cfRule type="expression" dxfId="28" priority="20" stopIfTrue="1">
      <formula>A84=2</formula>
    </cfRule>
    <cfRule type="expression" dxfId="27" priority="21" stopIfTrue="1">
      <formula>A84=3</formula>
    </cfRule>
  </conditionalFormatting>
  <conditionalFormatting sqref="I84:I93">
    <cfRule type="expression" dxfId="26" priority="22" stopIfTrue="1">
      <formula>A84=1</formula>
    </cfRule>
    <cfRule type="expression" dxfId="25" priority="23" stopIfTrue="1">
      <formula>A84=2</formula>
    </cfRule>
    <cfRule type="expression" dxfId="24" priority="24" stopIfTrue="1">
      <formula>A84=3</formula>
    </cfRule>
  </conditionalFormatting>
  <conditionalFormatting sqref="J84:J93">
    <cfRule type="expression" dxfId="23" priority="25" stopIfTrue="1">
      <formula>A84=1</formula>
    </cfRule>
    <cfRule type="expression" dxfId="22" priority="26" stopIfTrue="1">
      <formula>A84=2</formula>
    </cfRule>
    <cfRule type="expression" dxfId="21" priority="27" stopIfTrue="1">
      <formula>A84=3</formula>
    </cfRule>
  </conditionalFormatting>
  <conditionalFormatting sqref="K84:K93">
    <cfRule type="expression" dxfId="20" priority="28" stopIfTrue="1">
      <formula>A84=1</formula>
    </cfRule>
    <cfRule type="expression" dxfId="19" priority="29" stopIfTrue="1">
      <formula>A84=2</formula>
    </cfRule>
    <cfRule type="expression" dxfId="18" priority="30" stopIfTrue="1">
      <formula>A84=3</formula>
    </cfRule>
  </conditionalFormatting>
  <conditionalFormatting sqref="L84:L93">
    <cfRule type="expression" dxfId="17" priority="31" stopIfTrue="1">
      <formula>A84=1</formula>
    </cfRule>
    <cfRule type="expression" dxfId="16" priority="32" stopIfTrue="1">
      <formula>A84=2</formula>
    </cfRule>
    <cfRule type="expression" dxfId="15" priority="33" stopIfTrue="1">
      <formula>A84=3</formula>
    </cfRule>
  </conditionalFormatting>
  <conditionalFormatting sqref="M84:M93">
    <cfRule type="expression" dxfId="14" priority="34" stopIfTrue="1">
      <formula>A84=1</formula>
    </cfRule>
    <cfRule type="expression" dxfId="13" priority="35" stopIfTrue="1">
      <formula>A84=2</formula>
    </cfRule>
    <cfRule type="expression" dxfId="12" priority="36" stopIfTrue="1">
      <formula>A84=3</formula>
    </cfRule>
  </conditionalFormatting>
  <conditionalFormatting sqref="N84:N93">
    <cfRule type="expression" dxfId="11" priority="37" stopIfTrue="1">
      <formula>A84=1</formula>
    </cfRule>
    <cfRule type="expression" dxfId="10" priority="38" stopIfTrue="1">
      <formula>A84=2</formula>
    </cfRule>
    <cfRule type="expression" dxfId="9" priority="39" stopIfTrue="1">
      <formula>A84=3</formula>
    </cfRule>
  </conditionalFormatting>
  <conditionalFormatting sqref="O84:O93">
    <cfRule type="expression" dxfId="8" priority="40" stopIfTrue="1">
      <formula>A84=1</formula>
    </cfRule>
    <cfRule type="expression" dxfId="7" priority="41" stopIfTrue="1">
      <formula>A84=2</formula>
    </cfRule>
    <cfRule type="expression" dxfId="6" priority="42" stopIfTrue="1">
      <formula>A84=3</formula>
    </cfRule>
  </conditionalFormatting>
  <conditionalFormatting sqref="P84:P93">
    <cfRule type="expression" dxfId="5" priority="43" stopIfTrue="1">
      <formula>A84=1</formula>
    </cfRule>
    <cfRule type="expression" dxfId="4" priority="44" stopIfTrue="1">
      <formula>A84=2</formula>
    </cfRule>
    <cfRule type="expression" dxfId="3" priority="45" stopIfTrue="1">
      <formula>A84=3</formula>
    </cfRule>
  </conditionalFormatting>
  <conditionalFormatting sqref="Q84:Q93">
    <cfRule type="expression" dxfId="2" priority="46" stopIfTrue="1">
      <formula>A84=1</formula>
    </cfRule>
    <cfRule type="expression" dxfId="1" priority="47" stopIfTrue="1">
      <formula>A84=2</formula>
    </cfRule>
    <cfRule type="expression" dxfId="0" priority="48" stopIfTrue="1">
      <formula>A84=3</formula>
    </cfRule>
  </conditionalFormatting>
  <pageMargins left="0.32" right="0.33" top="0.39370078740157499" bottom="0.39370078740157499" header="0" footer="0"/>
  <pageSetup paperSize="9" scale="55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analiz_vd0</vt:lpstr>
      <vt:lpstr>Лист1</vt:lpstr>
      <vt:lpstr>analiz_vd0!Заголовки_для_печати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2025-07-22T11:36:12Z</dcterms:created>
  <dcterms:modified xsi:type="dcterms:W3CDTF">2025-07-22T11:37:01Z</dcterms:modified>
</cp:coreProperties>
</file>